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416"/>
  <workbookPr date1904="1" showInkAnnotation="0" autoCompressPictures="0"/>
  <bookViews>
    <workbookView xWindow="0" yWindow="0" windowWidth="25600" windowHeight="1454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1" l="1"/>
  <c r="E9" i="1"/>
  <c r="G6" i="1"/>
  <c r="B19" i="1"/>
  <c r="D19" i="1"/>
  <c r="H6" i="1"/>
  <c r="B20" i="1"/>
  <c r="D20" i="1"/>
  <c r="D22" i="1"/>
  <c r="D24" i="1"/>
  <c r="D3" i="1"/>
  <c r="H3" i="1"/>
  <c r="E4" i="1"/>
  <c r="D4" i="1"/>
  <c r="F4" i="1"/>
  <c r="F9" i="1"/>
  <c r="D8" i="1"/>
  <c r="E8" i="1"/>
  <c r="F8" i="1"/>
  <c r="E3" i="1"/>
  <c r="F3" i="1"/>
  <c r="G3" i="1"/>
  <c r="H4" i="1"/>
</calcChain>
</file>

<file path=xl/sharedStrings.xml><?xml version="1.0" encoding="utf-8"?>
<sst xmlns="http://schemas.openxmlformats.org/spreadsheetml/2006/main" count="17" uniqueCount="17">
  <si>
    <t>FTE</t>
    <phoneticPr fontId="2" type="noConversion"/>
  </si>
  <si>
    <t>Visitor</t>
    <phoneticPr fontId="2" type="noConversion"/>
  </si>
  <si>
    <t>WC</t>
    <phoneticPr fontId="2" type="noConversion"/>
  </si>
  <si>
    <t>F</t>
    <phoneticPr fontId="2" type="noConversion"/>
  </si>
  <si>
    <t>M</t>
    <phoneticPr fontId="2" type="noConversion"/>
  </si>
  <si>
    <t>Urinal</t>
    <phoneticPr fontId="2" type="noConversion"/>
  </si>
  <si>
    <t>M</t>
    <phoneticPr fontId="2" type="noConversion"/>
  </si>
  <si>
    <t>F</t>
    <phoneticPr fontId="2" type="noConversion"/>
  </si>
  <si>
    <t>FTE (10)</t>
    <phoneticPr fontId="2" type="noConversion"/>
  </si>
  <si>
    <t>Visitor (60)</t>
    <phoneticPr fontId="2" type="noConversion"/>
  </si>
  <si>
    <t>#1 - low-flush</t>
    <phoneticPr fontId="2" type="noConversion"/>
  </si>
  <si>
    <t>#2 - full-flush</t>
    <phoneticPr fontId="2" type="noConversion"/>
  </si>
  <si>
    <t>Total DFT flushes</t>
    <phoneticPr fontId="2" type="noConversion"/>
  </si>
  <si>
    <t>Low-flush</t>
    <phoneticPr fontId="2" type="noConversion"/>
  </si>
  <si>
    <t>Full-flush</t>
    <phoneticPr fontId="2" type="noConversion"/>
  </si>
  <si>
    <t>Flush rate</t>
    <phoneticPr fontId="2" type="noConversion"/>
  </si>
  <si>
    <t>gpf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</si>
</sst>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3" x14ac:knownFonts="1">
    <font>
      <sz val="10"/>
      <name val="Verdana"/>
    </font>
    <font>
      <b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65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view="pageLayout" workbookViewId="0">
      <selection activeCell="E9" sqref="E9"/>
    </sheetView>
  </sheetViews>
  <sheetFormatPr baseColWidth="10" defaultRowHeight="13" x14ac:dyDescent="0"/>
  <cols>
    <col min="2" max="5" width="7.7109375" customWidth="1"/>
    <col min="6" max="6" width="10" customWidth="1"/>
    <col min="7" max="7" width="10.28515625" customWidth="1"/>
    <col min="8" max="8" width="9.140625" customWidth="1"/>
  </cols>
  <sheetData>
    <row r="1" spans="1:8" s="1" customFormat="1" ht="31" customHeight="1">
      <c r="B1" s="1" t="s">
        <v>0</v>
      </c>
      <c r="C1" s="1" t="s">
        <v>1</v>
      </c>
      <c r="D1" s="1" t="s">
        <v>8</v>
      </c>
      <c r="E1" s="1" t="s">
        <v>9</v>
      </c>
      <c r="F1" s="1" t="s">
        <v>12</v>
      </c>
      <c r="G1" s="1" t="s">
        <v>10</v>
      </c>
      <c r="H1" s="1" t="s">
        <v>11</v>
      </c>
    </row>
    <row r="2" spans="1:8">
      <c r="A2" t="s">
        <v>2</v>
      </c>
    </row>
    <row r="3" spans="1:8">
      <c r="A3" t="s">
        <v>3</v>
      </c>
      <c r="B3">
        <v>3</v>
      </c>
      <c r="C3">
        <v>0.5</v>
      </c>
      <c r="D3">
        <f>B3*5</f>
        <v>15</v>
      </c>
      <c r="E3">
        <f>C3*30</f>
        <v>15</v>
      </c>
      <c r="F3">
        <f>SUM(D3:E3)</f>
        <v>30</v>
      </c>
      <c r="G3">
        <f>F3-H3</f>
        <v>22</v>
      </c>
      <c r="H3">
        <f>(D3/3)+(0.1*30)</f>
        <v>8</v>
      </c>
    </row>
    <row r="4" spans="1:8">
      <c r="A4" t="s">
        <v>4</v>
      </c>
      <c r="B4">
        <v>1</v>
      </c>
      <c r="C4">
        <v>0.1</v>
      </c>
      <c r="D4">
        <f>B4*5</f>
        <v>5</v>
      </c>
      <c r="E4">
        <f>C4*30</f>
        <v>3</v>
      </c>
      <c r="F4">
        <f>SUM(D4:E4)</f>
        <v>8</v>
      </c>
      <c r="H4">
        <f>F4</f>
        <v>8</v>
      </c>
    </row>
    <row r="5" spans="1:8">
      <c r="F5" s="5">
        <v>38</v>
      </c>
      <c r="G5" s="6">
        <v>22</v>
      </c>
      <c r="H5" s="7">
        <v>16</v>
      </c>
    </row>
    <row r="6" spans="1:8">
      <c r="F6" s="2"/>
      <c r="G6" s="4">
        <f>G5/F5</f>
        <v>0.57894736842105265</v>
      </c>
      <c r="H6" s="4">
        <f>H5/F5</f>
        <v>0.42105263157894735</v>
      </c>
    </row>
    <row r="7" spans="1:8">
      <c r="A7" t="s">
        <v>5</v>
      </c>
    </row>
    <row r="8" spans="1:8">
      <c r="A8" t="s">
        <v>7</v>
      </c>
      <c r="B8">
        <v>0</v>
      </c>
      <c r="C8">
        <v>0</v>
      </c>
      <c r="D8">
        <f>B8*5</f>
        <v>0</v>
      </c>
      <c r="E8">
        <f>C8*30</f>
        <v>0</v>
      </c>
      <c r="F8">
        <f>SUM(D8:E8)</f>
        <v>0</v>
      </c>
    </row>
    <row r="9" spans="1:8">
      <c r="A9" t="s">
        <v>6</v>
      </c>
      <c r="B9">
        <v>2</v>
      </c>
      <c r="C9">
        <v>0.4</v>
      </c>
      <c r="D9">
        <f>B9*5</f>
        <v>10</v>
      </c>
      <c r="E9">
        <f>C9*30</f>
        <v>12</v>
      </c>
      <c r="F9">
        <f>SUM(D9:E9)</f>
        <v>22</v>
      </c>
    </row>
    <row r="19" spans="1:5">
      <c r="A19" t="s">
        <v>13</v>
      </c>
      <c r="B19" s="3">
        <f>G6</f>
        <v>0.57894736842105265</v>
      </c>
      <c r="C19">
        <v>1.1000000000000001</v>
      </c>
      <c r="D19" s="8">
        <f>C19*B19*100</f>
        <v>63.684210526315802</v>
      </c>
    </row>
    <row r="20" spans="1:5">
      <c r="A20" t="s">
        <v>14</v>
      </c>
      <c r="B20" s="3">
        <f>H6</f>
        <v>0.42105263157894735</v>
      </c>
      <c r="C20">
        <v>1.6</v>
      </c>
      <c r="D20" s="8">
        <f>C20*B20*100</f>
        <v>67.368421052631575</v>
      </c>
    </row>
    <row r="22" spans="1:5">
      <c r="B22" s="9">
        <v>1</v>
      </c>
      <c r="D22" s="8">
        <f>SUM(D19:D21)</f>
        <v>131.05263157894737</v>
      </c>
    </row>
    <row r="24" spans="1:5">
      <c r="C24" t="s">
        <v>15</v>
      </c>
      <c r="D24" s="8">
        <f>D22/100</f>
        <v>1.3105263157894738</v>
      </c>
      <c r="E24" t="s">
        <v>16</v>
      </c>
    </row>
  </sheetData>
  <phoneticPr fontId="2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YRG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LeBlanc</dc:creator>
  <cp:lastModifiedBy>Amber Pauli</cp:lastModifiedBy>
  <dcterms:created xsi:type="dcterms:W3CDTF">2011-07-25T22:00:01Z</dcterms:created>
  <dcterms:modified xsi:type="dcterms:W3CDTF">2012-09-05T21:47:11Z</dcterms:modified>
</cp:coreProperties>
</file>