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2624"/>
  <workbookPr showInkAnnotation="0" autoCompressPictures="0"/>
  <bookViews>
    <workbookView xWindow="240" yWindow="240" windowWidth="25400" windowHeight="17140" activeTab="1"/>
  </bookViews>
  <sheets>
    <sheet name="Instructions" sheetId="5" r:id="rId1"/>
    <sheet name="Tracking Sheet" sheetId="1" r:id="rId2"/>
    <sheet name="Example" sheetId="6" r:id="rId3"/>
    <sheet name="Data" sheetId="3" state="hidden" r:id="rId4"/>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G26" i="1" l="1"/>
  <c r="J26" i="1"/>
  <c r="G25" i="1"/>
  <c r="J25" i="1"/>
  <c r="G24" i="1"/>
  <c r="J24" i="1"/>
  <c r="G23" i="1"/>
  <c r="J23" i="1"/>
  <c r="G22" i="1"/>
  <c r="J22" i="1"/>
  <c r="G29" i="1"/>
  <c r="J29" i="1"/>
  <c r="G28" i="1"/>
  <c r="J28" i="1"/>
  <c r="G30" i="1"/>
  <c r="J30" i="1"/>
  <c r="G27" i="1"/>
  <c r="J27" i="1"/>
  <c r="G21" i="1"/>
  <c r="J21" i="1"/>
  <c r="G8" i="6"/>
  <c r="J8" i="6"/>
  <c r="G9" i="6"/>
  <c r="J9" i="6"/>
  <c r="G10" i="6"/>
  <c r="J10" i="6"/>
  <c r="G11" i="6"/>
  <c r="J11" i="6"/>
  <c r="G12" i="6"/>
  <c r="J12" i="6"/>
  <c r="G13" i="6"/>
  <c r="J13" i="6"/>
  <c r="G14" i="6"/>
  <c r="J14" i="6"/>
  <c r="G15" i="6"/>
  <c r="J15" i="6"/>
  <c r="G16" i="6"/>
  <c r="J16" i="6"/>
  <c r="G17" i="6"/>
  <c r="J17" i="6"/>
  <c r="G18" i="6"/>
  <c r="J18" i="6"/>
  <c r="G19" i="6"/>
  <c r="J19" i="6"/>
  <c r="G20" i="6"/>
  <c r="J20" i="6"/>
  <c r="G21" i="6"/>
  <c r="J21" i="6"/>
  <c r="G22" i="6"/>
  <c r="J22" i="6"/>
  <c r="J23" i="6"/>
  <c r="J25" i="6"/>
  <c r="G8" i="1"/>
  <c r="J8" i="1"/>
  <c r="J9" i="1"/>
  <c r="J33" i="1"/>
  <c r="J35" i="1"/>
  <c r="G11" i="1"/>
  <c r="J11" i="1"/>
  <c r="G12" i="1"/>
  <c r="J12" i="1"/>
  <c r="G13" i="1"/>
  <c r="J13" i="1"/>
  <c r="G14" i="1"/>
  <c r="J14" i="1"/>
  <c r="G15" i="1"/>
  <c r="J15" i="1"/>
  <c r="G16" i="1"/>
  <c r="J16" i="1"/>
  <c r="G17" i="1"/>
  <c r="J17" i="1"/>
  <c r="G18" i="1"/>
  <c r="J18" i="1"/>
  <c r="G19" i="1"/>
  <c r="J19" i="1"/>
  <c r="G20" i="1"/>
  <c r="J20" i="1"/>
  <c r="G31" i="1"/>
  <c r="J31" i="1"/>
  <c r="G32" i="1"/>
  <c r="J32" i="1"/>
  <c r="G9" i="1"/>
  <c r="G10" i="1"/>
  <c r="J10" i="1"/>
</calcChain>
</file>

<file path=xl/sharedStrings.xml><?xml version="1.0" encoding="utf-8"?>
<sst xmlns="http://schemas.openxmlformats.org/spreadsheetml/2006/main" count="83" uniqueCount="43">
  <si>
    <t>USDA Certfied Organic</t>
  </si>
  <si>
    <t>Food Alliance Certified</t>
  </si>
  <si>
    <t>Protected Harvest Certified</t>
  </si>
  <si>
    <t>Fair Trade</t>
  </si>
  <si>
    <t>Marine Stewardship Council's Blue Eco-label</t>
  </si>
  <si>
    <t>MRc5: SUSTAINABLE FOOD PURCHASES TRACKING SHEET</t>
  </si>
  <si>
    <t>---</t>
  </si>
  <si>
    <t>Yes</t>
  </si>
  <si>
    <t>No</t>
  </si>
  <si>
    <t>Supplier</t>
  </si>
  <si>
    <t>3. Shipping and handling costs must be either consistently included or consistently excluded in your calculations.</t>
  </si>
  <si>
    <t>INSTRUCTIONS:</t>
  </si>
  <si>
    <t>USDA Certified Organic</t>
  </si>
  <si>
    <t>MSC Blue Eco-Label</t>
  </si>
  <si>
    <t>Rainforest Alliance Certified</t>
  </si>
  <si>
    <t>None (Enter Distance)</t>
  </si>
  <si>
    <t>Sustainable Food and Beverage Purchases</t>
  </si>
  <si>
    <t>Purchaser</t>
  </si>
  <si>
    <t>Cost 
per Item *</t>
  </si>
  <si>
    <t>Distance to 
Site of Production (miles)</t>
  </si>
  <si>
    <t>Item 
Purchased</t>
  </si>
  <si>
    <t>Select Sustainability Criteria Met</t>
  </si>
  <si>
    <t>* Exclude taxes and shipping costs, if possible. If these can't be excluded, be sure to include them consistently and provide a brief narrative in the credit form.</t>
  </si>
  <si>
    <t>Track the following information for all qualifying food purchases made during the performance period that meet one of the sustainability criteria. Make sure to collect documentation from product manufacturers or suppliers verifying product compliance with specified sustainability criteria. You must have at least 20% of your purchases documented (by cost).</t>
  </si>
  <si>
    <r>
      <t xml:space="preserve">1. After your project team identifies compliant products, be sure to track all food purchases throughout the performance period, including </t>
    </r>
    <r>
      <rPr>
        <b/>
        <sz val="12"/>
        <color indexed="8"/>
        <rFont val="Arial"/>
      </rPr>
      <t>both</t>
    </r>
    <r>
      <rPr>
        <sz val="12"/>
        <color indexed="8"/>
        <rFont val="Arial"/>
      </rPr>
      <t xml:space="preserve"> compliant and non-compliant purchases. </t>
    </r>
  </si>
  <si>
    <t>2. Record  purchases on this tracking sheet—separate from the LEED Online credit form—so that the information is easily accessible throughout the performance period. (See sample filled out tracking sheet in the third tab here.)</t>
  </si>
  <si>
    <t>Purchase 
Value</t>
  </si>
  <si>
    <t>Sustainable Food Purchased Weighted Value</t>
  </si>
  <si>
    <t>Percent sustainable food purchased</t>
  </si>
  <si>
    <t>(Must be 25% to document credit compliance)</t>
  </si>
  <si>
    <t>Total Sustainable Purchases (weighted value)</t>
  </si>
  <si>
    <t>TOTAL Cost of Food Purchases (sustainable PLUS non-sustainable)</t>
  </si>
  <si>
    <t>Purchase Date</t>
  </si>
  <si>
    <t>Quantity 
Purchased</t>
  </si>
  <si>
    <t>Human Resources</t>
  </si>
  <si>
    <t>CornerCoffe</t>
  </si>
  <si>
    <t>Coffee</t>
  </si>
  <si>
    <t>Apples</t>
  </si>
  <si>
    <t>MarketPlus</t>
  </si>
  <si>
    <t>Bagles</t>
  </si>
  <si>
    <t>CornerCoffee</t>
  </si>
  <si>
    <t>Orange Juice</t>
  </si>
  <si>
    <t>Percent Sustainable Food Purchased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</si>
</sst>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_);[Red]\(&quot;$&quot;#,##0.00\)"/>
    <numFmt numFmtId="43" formatCode="_(* #,##0.00_);_(* \(#,##0.00\);_(* &quot;-&quot;??_);_(@_)"/>
    <numFmt numFmtId="164" formatCode="&quot;$&quot;#,##0.00"/>
    <numFmt numFmtId="165" formatCode="0.0%"/>
  </numFmts>
  <fonts count="14" x14ac:knownFonts="1">
    <font>
      <sz val="11"/>
      <color theme="1"/>
      <name val="Calibri"/>
      <family val="2"/>
      <scheme val="minor"/>
    </font>
    <font>
      <sz val="11"/>
      <color indexed="8"/>
      <name val="Calibri"/>
      <family val="2"/>
    </font>
    <font>
      <u/>
      <sz val="11"/>
      <color theme="10"/>
      <name val="Calibri"/>
      <family val="2"/>
      <scheme val="minor"/>
    </font>
    <font>
      <u/>
      <sz val="11"/>
      <color theme="11"/>
      <name val="Calibri"/>
      <family val="2"/>
      <scheme val="minor"/>
    </font>
    <font>
      <b/>
      <sz val="12"/>
      <color indexed="8"/>
      <name val="Arial"/>
    </font>
    <font>
      <sz val="12"/>
      <color indexed="8"/>
      <name val="Arial"/>
    </font>
    <font>
      <sz val="11"/>
      <color indexed="8"/>
      <name val="Arial"/>
    </font>
    <font>
      <sz val="11"/>
      <color theme="1"/>
      <name val="Arial"/>
    </font>
    <font>
      <sz val="10"/>
      <name val="Arial"/>
    </font>
    <font>
      <sz val="10"/>
      <color indexed="8"/>
      <name val="Arial"/>
    </font>
    <font>
      <b/>
      <sz val="11"/>
      <color indexed="8"/>
      <name val="Arial"/>
    </font>
    <font>
      <sz val="12"/>
      <color theme="1"/>
      <name val="Arial"/>
    </font>
    <font>
      <b/>
      <sz val="12"/>
      <name val="Arial"/>
    </font>
    <font>
      <b/>
      <sz val="11"/>
      <name val="Arial"/>
    </font>
  </fonts>
  <fills count="5">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theme="0" tint="-0.249977111117893"/>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6">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41">
    <xf numFmtId="0" fontId="0" fillId="0" borderId="0" xfId="0"/>
    <xf numFmtId="0" fontId="0" fillId="0" borderId="0" xfId="0" quotePrefix="1"/>
    <xf numFmtId="0" fontId="4"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6" fillId="0" borderId="0" xfId="0" applyFont="1" applyAlignment="1">
      <alignment horizontal="left" vertical="center" wrapText="1"/>
    </xf>
    <xf numFmtId="0" fontId="6" fillId="0" borderId="0" xfId="0" applyFont="1" applyAlignment="1">
      <alignment vertical="center" wrapText="1"/>
    </xf>
    <xf numFmtId="0" fontId="7" fillId="0" borderId="0" xfId="0" applyFont="1" applyProtection="1">
      <protection locked="0"/>
    </xf>
    <xf numFmtId="0" fontId="7" fillId="0" borderId="0" xfId="0" applyFont="1"/>
    <xf numFmtId="14" fontId="8" fillId="3" borderId="1" xfId="0" applyNumberFormat="1"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8" fontId="8" fillId="3" borderId="1" xfId="0" applyNumberFormat="1" applyFont="1" applyFill="1" applyBorder="1" applyAlignment="1" applyProtection="1">
      <alignment horizontal="center" vertical="center" wrapText="1"/>
      <protection locked="0"/>
    </xf>
    <xf numFmtId="8" fontId="8" fillId="2" borderId="1" xfId="0" applyNumberFormat="1" applyFont="1" applyFill="1" applyBorder="1" applyAlignment="1">
      <alignment horizontal="center" vertical="center" wrapText="1"/>
    </xf>
    <xf numFmtId="0" fontId="5" fillId="0" borderId="0" xfId="0" applyFont="1" applyAlignment="1">
      <alignment horizontal="center" vertical="center" wrapText="1"/>
    </xf>
    <xf numFmtId="0" fontId="9" fillId="0" borderId="0" xfId="0" applyFont="1" applyAlignment="1">
      <alignment horizontal="left" vertical="center"/>
    </xf>
    <xf numFmtId="0" fontId="5" fillId="0" borderId="0" xfId="0" applyFont="1" applyAlignment="1">
      <alignment horizontal="left" vertical="center"/>
    </xf>
    <xf numFmtId="0" fontId="11" fillId="0" borderId="0" xfId="0" applyFont="1"/>
    <xf numFmtId="0" fontId="5" fillId="0" borderId="2" xfId="0" applyFont="1" applyBorder="1" applyAlignment="1">
      <alignment horizontal="center" vertical="center"/>
    </xf>
    <xf numFmtId="0" fontId="10" fillId="0" borderId="4" xfId="0" applyFont="1" applyBorder="1" applyAlignment="1">
      <alignment horizontal="right" vertical="center"/>
    </xf>
    <xf numFmtId="0" fontId="6" fillId="0" borderId="0" xfId="0" applyFont="1" applyAlignment="1" applyProtection="1">
      <alignment horizontal="center" vertical="center"/>
      <protection locked="0"/>
    </xf>
    <xf numFmtId="0" fontId="6" fillId="0" borderId="0" xfId="0" applyFont="1" applyAlignment="1">
      <alignment horizontal="center" vertical="center"/>
    </xf>
    <xf numFmtId="8" fontId="9" fillId="0" borderId="1" xfId="1" applyNumberFormat="1" applyFont="1" applyBorder="1" applyAlignment="1">
      <alignment horizontal="center" vertical="center"/>
    </xf>
    <xf numFmtId="164" fontId="8" fillId="3" borderId="1" xfId="0" applyNumberFormat="1" applyFont="1" applyFill="1" applyBorder="1" applyAlignment="1" applyProtection="1">
      <alignment horizontal="center" vertical="center" wrapText="1"/>
      <protection locked="0"/>
    </xf>
    <xf numFmtId="0" fontId="5" fillId="0" borderId="5" xfId="0" applyFont="1" applyBorder="1" applyAlignment="1">
      <alignment horizontal="center" vertical="center"/>
    </xf>
    <xf numFmtId="0" fontId="4" fillId="0" borderId="2" xfId="0" applyFont="1" applyBorder="1" applyAlignment="1">
      <alignment horizontal="right" vertical="center"/>
    </xf>
    <xf numFmtId="165" fontId="4" fillId="0" borderId="3" xfId="0" applyNumberFormat="1"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1" fontId="8" fillId="3" borderId="1" xfId="0" applyNumberFormat="1" applyFont="1" applyFill="1" applyBorder="1" applyAlignment="1" applyProtection="1">
      <alignment horizontal="center" vertical="center" wrapText="1"/>
      <protection locked="0"/>
    </xf>
    <xf numFmtId="0" fontId="6" fillId="0" borderId="7" xfId="0" applyFont="1" applyBorder="1" applyAlignment="1">
      <alignment horizontal="right" vertical="center"/>
    </xf>
    <xf numFmtId="0" fontId="13" fillId="4" borderId="1" xfId="0" applyFont="1" applyFill="1" applyBorder="1" applyAlignment="1">
      <alignment horizontal="center" vertical="center" wrapText="1"/>
    </xf>
    <xf numFmtId="0" fontId="5" fillId="0" borderId="0" xfId="0" applyFont="1" applyBorder="1" applyAlignment="1">
      <alignment horizontal="center" vertical="center"/>
    </xf>
    <xf numFmtId="0" fontId="12" fillId="4" borderId="9" xfId="0" applyFont="1" applyFill="1" applyBorder="1" applyAlignment="1">
      <alignment horizontal="left" vertical="center"/>
    </xf>
    <xf numFmtId="0" fontId="13" fillId="4" borderId="10" xfId="0" applyFont="1" applyFill="1" applyBorder="1" applyAlignment="1">
      <alignment horizontal="left"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6" fillId="0" borderId="0" xfId="0" applyFont="1" applyAlignment="1">
      <alignment horizontal="left" vertical="center" wrapText="1"/>
    </xf>
    <xf numFmtId="0" fontId="12" fillId="4" borderId="9" xfId="0" applyFont="1" applyFill="1" applyBorder="1" applyAlignment="1">
      <alignment horizontal="left" vertical="center"/>
    </xf>
    <xf numFmtId="0" fontId="12" fillId="4" borderId="10" xfId="0" applyFont="1" applyFill="1" applyBorder="1" applyAlignment="1">
      <alignment horizontal="left" vertical="center"/>
    </xf>
    <xf numFmtId="0" fontId="12" fillId="4" borderId="11" xfId="0" applyFont="1" applyFill="1" applyBorder="1" applyAlignment="1">
      <alignment horizontal="left" vertical="center"/>
    </xf>
    <xf numFmtId="0" fontId="9" fillId="0" borderId="2" xfId="0" applyFont="1" applyBorder="1" applyAlignment="1">
      <alignment horizontal="left" vertical="center" wrapText="1"/>
    </xf>
  </cellXfs>
  <cellStyles count="36">
    <cellStyle name="Comma" xfId="1" builtinId="3"/>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Normal" xfId="0" builtinId="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381000</xdr:colOff>
      <xdr:row>4</xdr:row>
      <xdr:rowOff>185909</xdr:rowOff>
    </xdr:to>
    <xdr:pic>
      <xdr:nvPicPr>
        <xdr:cNvPr id="3073" name="Picture 2" descr="LEEDUser_logo_copyright.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419600" cy="1049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1371600</xdr:colOff>
      <xdr:row>0</xdr:row>
      <xdr:rowOff>25400</xdr:rowOff>
    </xdr:from>
    <xdr:to>
      <xdr:col>9</xdr:col>
      <xdr:colOff>1181100</xdr:colOff>
      <xdr:row>1</xdr:row>
      <xdr:rowOff>532823</xdr:rowOff>
    </xdr:to>
    <xdr:pic>
      <xdr:nvPicPr>
        <xdr:cNvPr id="1044" name="Picture 1" descr="LEEDUser_logo_copyright.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8200" y="25400"/>
          <a:ext cx="3136900" cy="863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1371600</xdr:colOff>
      <xdr:row>0</xdr:row>
      <xdr:rowOff>25400</xdr:rowOff>
    </xdr:from>
    <xdr:to>
      <xdr:col>9</xdr:col>
      <xdr:colOff>1181100</xdr:colOff>
      <xdr:row>1</xdr:row>
      <xdr:rowOff>532823</xdr:rowOff>
    </xdr:to>
    <xdr:pic>
      <xdr:nvPicPr>
        <xdr:cNvPr id="2" name="Picture 1" descr="LEEDUser_logo_copyright.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25400"/>
          <a:ext cx="3136900" cy="863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A15"/>
  <sheetViews>
    <sheetView workbookViewId="0">
      <selection activeCell="E11" sqref="E11"/>
    </sheetView>
  </sheetViews>
  <sheetFormatPr baseColWidth="10" defaultColWidth="8.83203125" defaultRowHeight="17" customHeight="1" x14ac:dyDescent="0"/>
  <cols>
    <col min="1" max="16384" width="8.83203125" style="16"/>
  </cols>
  <sheetData>
    <row r="9" spans="1:1" ht="17" customHeight="1">
      <c r="A9" s="15" t="s">
        <v>11</v>
      </c>
    </row>
    <row r="11" spans="1:1" ht="17" customHeight="1">
      <c r="A11" s="15" t="s">
        <v>24</v>
      </c>
    </row>
    <row r="13" spans="1:1" ht="17" customHeight="1">
      <c r="A13" s="15" t="s">
        <v>25</v>
      </c>
    </row>
    <row r="15" spans="1:1" ht="17" customHeight="1">
      <c r="A15" s="15" t="s">
        <v>10</v>
      </c>
    </row>
  </sheetData>
  <sheetProtection password="DCA1" sheet="1" objects="1" scenarios="1"/>
  <pageMargins left="0.7" right="0.7" top="0.75" bottom="0.75" header="0.3" footer="0.3"/>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tabSelected="1" workbookViewId="0">
      <selection activeCell="N7" sqref="N7"/>
    </sheetView>
  </sheetViews>
  <sheetFormatPr baseColWidth="10" defaultColWidth="9.1640625" defaultRowHeight="23" customHeight="1" x14ac:dyDescent="0"/>
  <cols>
    <col min="1" max="1" width="13" style="3" customWidth="1"/>
    <col min="2" max="7" width="15.6640625" style="3" customWidth="1"/>
    <col min="8" max="8" width="23.83203125" style="3" customWidth="1"/>
    <col min="9" max="9" width="19.83203125" style="3" customWidth="1"/>
    <col min="10" max="10" width="15.6640625" style="3" customWidth="1"/>
    <col min="11" max="11" width="9.1640625" style="4" customWidth="1"/>
    <col min="12" max="12" width="9.1640625" style="3"/>
    <col min="13" max="13" width="25.6640625" style="3" hidden="1" customWidth="1"/>
    <col min="14" max="16384" width="9.1640625" style="3"/>
  </cols>
  <sheetData>
    <row r="1" spans="1:15" ht="28" customHeight="1">
      <c r="A1" s="2" t="s">
        <v>5</v>
      </c>
      <c r="B1" s="2"/>
    </row>
    <row r="2" spans="1:15" ht="44" customHeight="1">
      <c r="A2" s="36" t="s">
        <v>23</v>
      </c>
      <c r="B2" s="36"/>
      <c r="C2" s="36"/>
      <c r="D2" s="36"/>
      <c r="E2" s="36"/>
      <c r="F2" s="36"/>
      <c r="G2" s="36"/>
      <c r="H2" s="6"/>
      <c r="I2" s="6"/>
      <c r="J2" s="6"/>
    </row>
    <row r="3" spans="1:15" ht="42" customHeight="1">
      <c r="A3" s="5"/>
      <c r="B3" s="5"/>
      <c r="C3" s="5"/>
      <c r="D3" s="5"/>
      <c r="E3" s="5"/>
      <c r="F3" s="5"/>
      <c r="G3" s="5"/>
      <c r="H3" s="6"/>
      <c r="I3" s="6"/>
      <c r="J3" s="6"/>
    </row>
    <row r="4" spans="1:15" s="20" customFormat="1" ht="23" customHeight="1">
      <c r="A4" s="32" t="s">
        <v>31</v>
      </c>
      <c r="B4" s="33"/>
      <c r="C4" s="34"/>
      <c r="D4" s="34"/>
      <c r="E4" s="34"/>
      <c r="F4" s="34"/>
      <c r="G4" s="34"/>
      <c r="H4" s="34"/>
      <c r="I4" s="35"/>
      <c r="J4" s="22"/>
      <c r="K4" s="19"/>
    </row>
    <row r="5" spans="1:15" s="8" customFormat="1" ht="23" customHeight="1">
      <c r="A5" s="5"/>
      <c r="B5" s="5"/>
      <c r="C5" s="5"/>
      <c r="D5" s="5"/>
      <c r="E5" s="5"/>
      <c r="F5" s="7"/>
      <c r="G5" s="7"/>
    </row>
    <row r="6" spans="1:15" ht="23" customHeight="1">
      <c r="A6" s="37" t="s">
        <v>16</v>
      </c>
      <c r="B6" s="38"/>
      <c r="C6" s="38"/>
      <c r="D6" s="38"/>
      <c r="E6" s="38"/>
      <c r="F6" s="38"/>
      <c r="G6" s="38"/>
      <c r="H6" s="38"/>
      <c r="I6" s="38"/>
      <c r="J6" s="39"/>
    </row>
    <row r="7" spans="1:15" ht="61" customHeight="1">
      <c r="A7" s="30" t="s">
        <v>32</v>
      </c>
      <c r="B7" s="30" t="s">
        <v>17</v>
      </c>
      <c r="C7" s="30" t="s">
        <v>9</v>
      </c>
      <c r="D7" s="30" t="s">
        <v>20</v>
      </c>
      <c r="E7" s="30" t="s">
        <v>18</v>
      </c>
      <c r="F7" s="30" t="s">
        <v>33</v>
      </c>
      <c r="G7" s="30" t="s">
        <v>26</v>
      </c>
      <c r="H7" s="30" t="s">
        <v>21</v>
      </c>
      <c r="I7" s="30" t="s">
        <v>19</v>
      </c>
      <c r="J7" s="30" t="s">
        <v>27</v>
      </c>
    </row>
    <row r="8" spans="1:15" ht="23" customHeight="1">
      <c r="A8" s="9"/>
      <c r="B8" s="9"/>
      <c r="C8" s="10"/>
      <c r="D8" s="10"/>
      <c r="E8" s="11"/>
      <c r="F8" s="10"/>
      <c r="G8" s="11">
        <f>E8*F8</f>
        <v>0</v>
      </c>
      <c r="H8" s="10"/>
      <c r="I8" s="28"/>
      <c r="J8" s="12">
        <f t="shared" ref="J8:J32" si="0">IF(AND(ISBLANK(H8),I8&lt;101),G8,IF(AND(ISBLANK(H8),I8&gt;100),0,IF(AND(H8="None (Enter Distance)",I8&gt;100),0,IF(AND(H8&lt;&gt;"None (Enter Distance)",ISBLANK(I8)),G8,IF(AND(H8&lt;&gt;"None (Enter Distance)",I8&lt;101),2*G8,G8)))))</f>
        <v>0</v>
      </c>
      <c r="M8" s="3" t="s">
        <v>12</v>
      </c>
      <c r="N8" s="13"/>
      <c r="O8" s="13"/>
    </row>
    <row r="9" spans="1:15" ht="23" customHeight="1">
      <c r="A9" s="9"/>
      <c r="B9" s="9"/>
      <c r="C9" s="10"/>
      <c r="D9" s="10"/>
      <c r="E9" s="11"/>
      <c r="F9" s="10"/>
      <c r="G9" s="11">
        <f t="shared" ref="G9:G32" si="1">E9*F9</f>
        <v>0</v>
      </c>
      <c r="H9" s="10"/>
      <c r="I9" s="28"/>
      <c r="J9" s="12">
        <f t="shared" si="0"/>
        <v>0</v>
      </c>
      <c r="M9" s="3" t="s">
        <v>1</v>
      </c>
    </row>
    <row r="10" spans="1:15" ht="23" customHeight="1">
      <c r="A10" s="9"/>
      <c r="B10" s="9"/>
      <c r="C10" s="10"/>
      <c r="D10" s="10"/>
      <c r="E10" s="11"/>
      <c r="F10" s="10"/>
      <c r="G10" s="11">
        <f t="shared" si="1"/>
        <v>0</v>
      </c>
      <c r="H10" s="10"/>
      <c r="I10" s="28"/>
      <c r="J10" s="12">
        <f>IF(AND(ISBLANK(H10),I10&lt;101),G10,IF(AND(ISBLANK(H10),I10&gt;100),0,IF(AND(H10="None (Enter Distance)",I10&gt;100),0,IF(AND(H10&lt;&gt;"None (Enter Distance)",ISBLANK(I10)),G10,IF(AND(H10&lt;&gt;"None (Enter Distance)",I10&lt;101),2*G10,G10)))))</f>
        <v>0</v>
      </c>
      <c r="M10" s="3" t="s">
        <v>2</v>
      </c>
    </row>
    <row r="11" spans="1:15" ht="23" customHeight="1">
      <c r="A11" s="9"/>
      <c r="B11" s="9"/>
      <c r="C11" s="10"/>
      <c r="D11" s="10"/>
      <c r="E11" s="11"/>
      <c r="F11" s="10"/>
      <c r="G11" s="11">
        <f t="shared" si="1"/>
        <v>0</v>
      </c>
      <c r="H11" s="10"/>
      <c r="I11" s="28"/>
      <c r="J11" s="12">
        <f t="shared" si="0"/>
        <v>0</v>
      </c>
      <c r="M11" s="3" t="s">
        <v>3</v>
      </c>
    </row>
    <row r="12" spans="1:15" ht="23" customHeight="1">
      <c r="A12" s="9"/>
      <c r="B12" s="9"/>
      <c r="C12" s="10"/>
      <c r="D12" s="10"/>
      <c r="E12" s="11"/>
      <c r="F12" s="10"/>
      <c r="G12" s="11">
        <f t="shared" si="1"/>
        <v>0</v>
      </c>
      <c r="H12" s="10"/>
      <c r="I12" s="28"/>
      <c r="J12" s="12">
        <f t="shared" si="0"/>
        <v>0</v>
      </c>
      <c r="M12" s="3" t="s">
        <v>13</v>
      </c>
    </row>
    <row r="13" spans="1:15" ht="23" customHeight="1">
      <c r="A13" s="9"/>
      <c r="B13" s="9"/>
      <c r="C13" s="10"/>
      <c r="D13" s="10"/>
      <c r="E13" s="11"/>
      <c r="F13" s="10"/>
      <c r="G13" s="11">
        <f t="shared" si="1"/>
        <v>0</v>
      </c>
      <c r="H13" s="10"/>
      <c r="I13" s="28"/>
      <c r="J13" s="12">
        <f t="shared" si="0"/>
        <v>0</v>
      </c>
      <c r="M13" s="3" t="s">
        <v>14</v>
      </c>
    </row>
    <row r="14" spans="1:15" ht="23" customHeight="1">
      <c r="A14" s="9"/>
      <c r="B14" s="9"/>
      <c r="C14" s="10"/>
      <c r="D14" s="10"/>
      <c r="E14" s="11"/>
      <c r="F14" s="10"/>
      <c r="G14" s="11">
        <f t="shared" si="1"/>
        <v>0</v>
      </c>
      <c r="H14" s="10"/>
      <c r="I14" s="28"/>
      <c r="J14" s="12">
        <f t="shared" si="0"/>
        <v>0</v>
      </c>
      <c r="M14" s="3" t="s">
        <v>15</v>
      </c>
    </row>
    <row r="15" spans="1:15" ht="23" customHeight="1">
      <c r="A15" s="9"/>
      <c r="B15" s="9"/>
      <c r="C15" s="10"/>
      <c r="D15" s="10"/>
      <c r="E15" s="11"/>
      <c r="F15" s="10"/>
      <c r="G15" s="11">
        <f t="shared" si="1"/>
        <v>0</v>
      </c>
      <c r="H15" s="10"/>
      <c r="I15" s="28"/>
      <c r="J15" s="12">
        <f t="shared" si="0"/>
        <v>0</v>
      </c>
    </row>
    <row r="16" spans="1:15" ht="23" customHeight="1">
      <c r="A16" s="9"/>
      <c r="B16" s="9"/>
      <c r="C16" s="10"/>
      <c r="D16" s="10"/>
      <c r="E16" s="11"/>
      <c r="F16" s="10"/>
      <c r="G16" s="11">
        <f t="shared" si="1"/>
        <v>0</v>
      </c>
      <c r="H16" s="10"/>
      <c r="I16" s="28"/>
      <c r="J16" s="12">
        <f t="shared" si="0"/>
        <v>0</v>
      </c>
    </row>
    <row r="17" spans="1:10" ht="23" customHeight="1">
      <c r="A17" s="9"/>
      <c r="B17" s="9"/>
      <c r="C17" s="10"/>
      <c r="D17" s="10"/>
      <c r="E17" s="11"/>
      <c r="F17" s="10"/>
      <c r="G17" s="11">
        <f t="shared" si="1"/>
        <v>0</v>
      </c>
      <c r="H17" s="10"/>
      <c r="I17" s="28"/>
      <c r="J17" s="12">
        <f t="shared" si="0"/>
        <v>0</v>
      </c>
    </row>
    <row r="18" spans="1:10" ht="23" customHeight="1">
      <c r="A18" s="9"/>
      <c r="B18" s="9"/>
      <c r="C18" s="10"/>
      <c r="D18" s="10"/>
      <c r="E18" s="11"/>
      <c r="F18" s="10"/>
      <c r="G18" s="11">
        <f t="shared" si="1"/>
        <v>0</v>
      </c>
      <c r="H18" s="10"/>
      <c r="I18" s="28"/>
      <c r="J18" s="12">
        <f t="shared" si="0"/>
        <v>0</v>
      </c>
    </row>
    <row r="19" spans="1:10" ht="23" customHeight="1">
      <c r="A19" s="9"/>
      <c r="B19" s="9"/>
      <c r="C19" s="10"/>
      <c r="D19" s="10"/>
      <c r="E19" s="11"/>
      <c r="F19" s="10"/>
      <c r="G19" s="11">
        <f t="shared" si="1"/>
        <v>0</v>
      </c>
      <c r="H19" s="10"/>
      <c r="I19" s="28"/>
      <c r="J19" s="12">
        <f t="shared" si="0"/>
        <v>0</v>
      </c>
    </row>
    <row r="20" spans="1:10" ht="23" customHeight="1">
      <c r="A20" s="9"/>
      <c r="B20" s="9"/>
      <c r="C20" s="10"/>
      <c r="D20" s="10"/>
      <c r="E20" s="11"/>
      <c r="F20" s="10"/>
      <c r="G20" s="11">
        <f t="shared" si="1"/>
        <v>0</v>
      </c>
      <c r="H20" s="10"/>
      <c r="I20" s="28"/>
      <c r="J20" s="12">
        <f t="shared" si="0"/>
        <v>0</v>
      </c>
    </row>
    <row r="21" spans="1:10" ht="23" customHeight="1">
      <c r="A21" s="9"/>
      <c r="B21" s="9"/>
      <c r="C21" s="10"/>
      <c r="D21" s="10"/>
      <c r="E21" s="11"/>
      <c r="F21" s="10"/>
      <c r="G21" s="11">
        <f t="shared" ref="G21:G30" si="2">E21*F21</f>
        <v>0</v>
      </c>
      <c r="H21" s="10"/>
      <c r="I21" s="28"/>
      <c r="J21" s="12">
        <f t="shared" ref="J21:J30" si="3">IF(AND(ISBLANK(H21),I21&lt;101),G21,IF(AND(ISBLANK(H21),I21&gt;100),0,IF(AND(H21="None (Enter Distance)",I21&gt;100),0,IF(AND(H21&lt;&gt;"None (Enter Distance)",ISBLANK(I21)),G21,IF(AND(H21&lt;&gt;"None (Enter Distance)",I21&lt;101),2*G21,G21)))))</f>
        <v>0</v>
      </c>
    </row>
    <row r="22" spans="1:10" ht="23" customHeight="1">
      <c r="A22" s="9"/>
      <c r="B22" s="9"/>
      <c r="C22" s="10"/>
      <c r="D22" s="10"/>
      <c r="E22" s="11"/>
      <c r="F22" s="10"/>
      <c r="G22" s="11">
        <f t="shared" ref="G22:G26" si="4">E22*F22</f>
        <v>0</v>
      </c>
      <c r="H22" s="10"/>
      <c r="I22" s="28"/>
      <c r="J22" s="12">
        <f t="shared" ref="J22:J26" si="5">IF(AND(ISBLANK(H22),I22&lt;101),G22,IF(AND(ISBLANK(H22),I22&gt;100),0,IF(AND(H22="None (Enter Distance)",I22&gt;100),0,IF(AND(H22&lt;&gt;"None (Enter Distance)",ISBLANK(I22)),G22,IF(AND(H22&lt;&gt;"None (Enter Distance)",I22&lt;101),2*G22,G22)))))</f>
        <v>0</v>
      </c>
    </row>
    <row r="23" spans="1:10" ht="23" customHeight="1">
      <c r="A23" s="9"/>
      <c r="B23" s="9"/>
      <c r="C23" s="10"/>
      <c r="D23" s="10"/>
      <c r="E23" s="11"/>
      <c r="F23" s="10"/>
      <c r="G23" s="11">
        <f t="shared" si="4"/>
        <v>0</v>
      </c>
      <c r="H23" s="10"/>
      <c r="I23" s="28"/>
      <c r="J23" s="12">
        <f t="shared" si="5"/>
        <v>0</v>
      </c>
    </row>
    <row r="24" spans="1:10" ht="23" customHeight="1">
      <c r="A24" s="9"/>
      <c r="B24" s="9"/>
      <c r="C24" s="10"/>
      <c r="D24" s="10"/>
      <c r="E24" s="11"/>
      <c r="F24" s="10"/>
      <c r="G24" s="11">
        <f t="shared" si="4"/>
        <v>0</v>
      </c>
      <c r="H24" s="10"/>
      <c r="I24" s="28"/>
      <c r="J24" s="12">
        <f t="shared" si="5"/>
        <v>0</v>
      </c>
    </row>
    <row r="25" spans="1:10" ht="23" customHeight="1">
      <c r="A25" s="9"/>
      <c r="B25" s="9"/>
      <c r="C25" s="10"/>
      <c r="D25" s="10"/>
      <c r="E25" s="11"/>
      <c r="F25" s="10"/>
      <c r="G25" s="11">
        <f t="shared" si="4"/>
        <v>0</v>
      </c>
      <c r="H25" s="10"/>
      <c r="I25" s="28"/>
      <c r="J25" s="12">
        <f t="shared" si="5"/>
        <v>0</v>
      </c>
    </row>
    <row r="26" spans="1:10" ht="23" customHeight="1">
      <c r="A26" s="9"/>
      <c r="B26" s="9"/>
      <c r="C26" s="10"/>
      <c r="D26" s="10"/>
      <c r="E26" s="11"/>
      <c r="F26" s="10"/>
      <c r="G26" s="11">
        <f t="shared" si="4"/>
        <v>0</v>
      </c>
      <c r="H26" s="10"/>
      <c r="I26" s="28"/>
      <c r="J26" s="12">
        <f t="shared" si="5"/>
        <v>0</v>
      </c>
    </row>
    <row r="27" spans="1:10" ht="23" customHeight="1">
      <c r="A27" s="9"/>
      <c r="B27" s="9"/>
      <c r="C27" s="10"/>
      <c r="D27" s="10"/>
      <c r="E27" s="11"/>
      <c r="F27" s="10"/>
      <c r="G27" s="11">
        <f t="shared" si="2"/>
        <v>0</v>
      </c>
      <c r="H27" s="10"/>
      <c r="I27" s="28"/>
      <c r="J27" s="12">
        <f t="shared" si="3"/>
        <v>0</v>
      </c>
    </row>
    <row r="28" spans="1:10" ht="23" customHeight="1">
      <c r="A28" s="9"/>
      <c r="B28" s="9"/>
      <c r="C28" s="10"/>
      <c r="D28" s="10"/>
      <c r="E28" s="11"/>
      <c r="F28" s="10"/>
      <c r="G28" s="11">
        <f t="shared" ref="G28:G29" si="6">E28*F28</f>
        <v>0</v>
      </c>
      <c r="H28" s="10"/>
      <c r="I28" s="28"/>
      <c r="J28" s="12">
        <f t="shared" ref="J28:J29" si="7">IF(AND(ISBLANK(H28),I28&lt;101),G28,IF(AND(ISBLANK(H28),I28&gt;100),0,IF(AND(H28="None (Enter Distance)",I28&gt;100),0,IF(AND(H28&lt;&gt;"None (Enter Distance)",ISBLANK(I28)),G28,IF(AND(H28&lt;&gt;"None (Enter Distance)",I28&lt;101),2*G28,G28)))))</f>
        <v>0</v>
      </c>
    </row>
    <row r="29" spans="1:10" ht="23" customHeight="1">
      <c r="A29" s="9"/>
      <c r="B29" s="9"/>
      <c r="C29" s="10"/>
      <c r="D29" s="10"/>
      <c r="E29" s="11"/>
      <c r="F29" s="10"/>
      <c r="G29" s="11">
        <f t="shared" si="6"/>
        <v>0</v>
      </c>
      <c r="H29" s="10"/>
      <c r="I29" s="28"/>
      <c r="J29" s="12">
        <f t="shared" si="7"/>
        <v>0</v>
      </c>
    </row>
    <row r="30" spans="1:10" ht="23" customHeight="1">
      <c r="A30" s="9"/>
      <c r="B30" s="9"/>
      <c r="C30" s="10"/>
      <c r="D30" s="10"/>
      <c r="E30" s="11"/>
      <c r="F30" s="10"/>
      <c r="G30" s="11">
        <f t="shared" si="2"/>
        <v>0</v>
      </c>
      <c r="H30" s="10"/>
      <c r="I30" s="28"/>
      <c r="J30" s="12">
        <f t="shared" si="3"/>
        <v>0</v>
      </c>
    </row>
    <row r="31" spans="1:10" ht="23" customHeight="1">
      <c r="A31" s="9"/>
      <c r="B31" s="9"/>
      <c r="C31" s="10"/>
      <c r="D31" s="10"/>
      <c r="E31" s="11"/>
      <c r="F31" s="10"/>
      <c r="G31" s="11">
        <f t="shared" si="1"/>
        <v>0</v>
      </c>
      <c r="H31" s="10"/>
      <c r="I31" s="28"/>
      <c r="J31" s="12">
        <f t="shared" si="0"/>
        <v>0</v>
      </c>
    </row>
    <row r="32" spans="1:10" ht="23" customHeight="1">
      <c r="A32" s="9"/>
      <c r="B32" s="9"/>
      <c r="C32" s="10"/>
      <c r="D32" s="10"/>
      <c r="E32" s="11"/>
      <c r="F32" s="10"/>
      <c r="G32" s="11">
        <f t="shared" si="1"/>
        <v>0</v>
      </c>
      <c r="H32" s="10"/>
      <c r="I32" s="28"/>
      <c r="J32" s="12">
        <f t="shared" si="0"/>
        <v>0</v>
      </c>
    </row>
    <row r="33" spans="1:10" ht="23" customHeight="1">
      <c r="A33" s="40" t="s">
        <v>22</v>
      </c>
      <c r="B33" s="40"/>
      <c r="C33" s="40"/>
      <c r="D33" s="40"/>
      <c r="E33" s="40"/>
      <c r="H33" s="17"/>
      <c r="I33" s="18" t="s">
        <v>30</v>
      </c>
      <c r="J33" s="21">
        <f>SUM(J8:J32)</f>
        <v>0</v>
      </c>
    </row>
    <row r="34" spans="1:10" ht="23" customHeight="1">
      <c r="A34" s="14"/>
      <c r="B34" s="14"/>
    </row>
    <row r="35" spans="1:10" ht="23" customHeight="1">
      <c r="G35" s="31"/>
      <c r="H35" s="23"/>
      <c r="I35" s="24" t="s">
        <v>42</v>
      </c>
      <c r="J35" s="25" t="e">
        <f>J33/J4</f>
        <v>#DIV/0!</v>
      </c>
    </row>
    <row r="36" spans="1:10" ht="23" customHeight="1">
      <c r="G36" s="31"/>
      <c r="H36" s="26"/>
      <c r="I36" s="29" t="s">
        <v>29</v>
      </c>
      <c r="J36" s="27"/>
    </row>
  </sheetData>
  <sheetProtection insertRows="0" deleteRows="0"/>
  <mergeCells count="3">
    <mergeCell ref="A2:G2"/>
    <mergeCell ref="A6:J6"/>
    <mergeCell ref="A33:E33"/>
  </mergeCells>
  <dataValidations count="1">
    <dataValidation type="list" allowBlank="1" showInputMessage="1" showErrorMessage="1" sqref="H8:H32">
      <formula1>$M$8:$M$14</formula1>
    </dataValidation>
  </dataValidations>
  <pageMargins left="0.7" right="0.7" top="0.75" bottom="0.75" header="0.3" footer="0.3"/>
  <pageSetup orientation="portrait" horizontalDpi="4294967292" verticalDpi="4294967292"/>
  <ignoredErrors>
    <ignoredError sqref="J35" evalError="1"/>
  </ignoredErrors>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workbookViewId="0">
      <selection activeCell="G13" sqref="G13"/>
    </sheetView>
  </sheetViews>
  <sheetFormatPr baseColWidth="10" defaultColWidth="9.1640625" defaultRowHeight="23" customHeight="1" x14ac:dyDescent="0"/>
  <cols>
    <col min="1" max="1" width="13" style="3" customWidth="1"/>
    <col min="2" max="7" width="15.6640625" style="3" customWidth="1"/>
    <col min="8" max="8" width="23.83203125" style="3" customWidth="1"/>
    <col min="9" max="9" width="19.83203125" style="3" customWidth="1"/>
    <col min="10" max="10" width="15.6640625" style="3" customWidth="1"/>
    <col min="11" max="11" width="9.1640625" style="4" customWidth="1"/>
    <col min="12" max="12" width="9.1640625" style="3"/>
    <col min="13" max="13" width="25.6640625" style="3" hidden="1" customWidth="1"/>
    <col min="14" max="16384" width="9.1640625" style="3"/>
  </cols>
  <sheetData>
    <row r="1" spans="1:15" ht="28" customHeight="1">
      <c r="A1" s="2" t="s">
        <v>5</v>
      </c>
      <c r="B1" s="2"/>
    </row>
    <row r="2" spans="1:15" ht="44" customHeight="1">
      <c r="A2" s="36" t="s">
        <v>23</v>
      </c>
      <c r="B2" s="36"/>
      <c r="C2" s="36"/>
      <c r="D2" s="36"/>
      <c r="E2" s="36"/>
      <c r="F2" s="36"/>
      <c r="G2" s="36"/>
      <c r="H2" s="6"/>
      <c r="I2" s="6"/>
      <c r="J2" s="6"/>
    </row>
    <row r="3" spans="1:15" ht="42" customHeight="1">
      <c r="A3" s="5"/>
      <c r="B3" s="5"/>
      <c r="C3" s="5"/>
      <c r="D3" s="5"/>
      <c r="E3" s="5"/>
      <c r="F3" s="5"/>
      <c r="G3" s="5"/>
      <c r="H3" s="6"/>
      <c r="I3" s="6"/>
      <c r="J3" s="6"/>
    </row>
    <row r="4" spans="1:15" s="20" customFormat="1" ht="23" customHeight="1">
      <c r="A4" s="32" t="s">
        <v>31</v>
      </c>
      <c r="B4" s="33"/>
      <c r="C4" s="34"/>
      <c r="D4" s="34"/>
      <c r="E4" s="34"/>
      <c r="F4" s="34"/>
      <c r="G4" s="34"/>
      <c r="H4" s="34"/>
      <c r="I4" s="35"/>
      <c r="J4" s="22">
        <v>349</v>
      </c>
      <c r="K4" s="19"/>
    </row>
    <row r="5" spans="1:15" s="8" customFormat="1" ht="23" customHeight="1">
      <c r="A5" s="5"/>
      <c r="B5" s="5"/>
      <c r="C5" s="5"/>
      <c r="D5" s="5"/>
      <c r="E5" s="5"/>
      <c r="F5" s="7"/>
      <c r="G5" s="7"/>
    </row>
    <row r="6" spans="1:15" ht="23" customHeight="1">
      <c r="A6" s="37" t="s">
        <v>16</v>
      </c>
      <c r="B6" s="38"/>
      <c r="C6" s="38"/>
      <c r="D6" s="38"/>
      <c r="E6" s="38"/>
      <c r="F6" s="38"/>
      <c r="G6" s="38"/>
      <c r="H6" s="38"/>
      <c r="I6" s="38"/>
      <c r="J6" s="39"/>
    </row>
    <row r="7" spans="1:15" ht="61" customHeight="1">
      <c r="A7" s="30" t="s">
        <v>32</v>
      </c>
      <c r="B7" s="30" t="s">
        <v>17</v>
      </c>
      <c r="C7" s="30" t="s">
        <v>9</v>
      </c>
      <c r="D7" s="30" t="s">
        <v>20</v>
      </c>
      <c r="E7" s="30" t="s">
        <v>18</v>
      </c>
      <c r="F7" s="30" t="s">
        <v>33</v>
      </c>
      <c r="G7" s="30" t="s">
        <v>26</v>
      </c>
      <c r="H7" s="30" t="s">
        <v>21</v>
      </c>
      <c r="I7" s="30" t="s">
        <v>19</v>
      </c>
      <c r="J7" s="30" t="s">
        <v>27</v>
      </c>
    </row>
    <row r="8" spans="1:15" ht="23" customHeight="1">
      <c r="A8" s="9">
        <v>41156</v>
      </c>
      <c r="B8" s="9" t="s">
        <v>34</v>
      </c>
      <c r="C8" s="10" t="s">
        <v>35</v>
      </c>
      <c r="D8" s="10" t="s">
        <v>36</v>
      </c>
      <c r="E8" s="11">
        <v>16</v>
      </c>
      <c r="F8" s="10">
        <v>1</v>
      </c>
      <c r="G8" s="11">
        <f>E8*F8</f>
        <v>16</v>
      </c>
      <c r="H8" s="10" t="s">
        <v>3</v>
      </c>
      <c r="I8" s="28"/>
      <c r="J8" s="12">
        <f t="shared" ref="J8:J22" si="0">IF(AND(ISBLANK(H8),I8&lt;101),G8,IF(AND(ISBLANK(H8),I8&gt;100),0,IF(AND(H8="None (Enter Distance)",I8&gt;100),0,IF(AND(H8&lt;&gt;"None (Enter Distance)",ISBLANK(I8)),G8,IF(AND(H8&lt;&gt;"None (Enter Distance)",I8&lt;101),2*G8,G8)))))</f>
        <v>16</v>
      </c>
      <c r="M8" s="3" t="s">
        <v>12</v>
      </c>
      <c r="N8" s="13"/>
      <c r="O8" s="13"/>
    </row>
    <row r="9" spans="1:15" ht="23" customHeight="1">
      <c r="A9" s="9">
        <v>41169</v>
      </c>
      <c r="B9" s="9" t="s">
        <v>34</v>
      </c>
      <c r="C9" s="10" t="s">
        <v>38</v>
      </c>
      <c r="D9" s="10" t="s">
        <v>37</v>
      </c>
      <c r="E9" s="11">
        <v>12</v>
      </c>
      <c r="F9" s="10">
        <v>1</v>
      </c>
      <c r="G9" s="11">
        <f t="shared" ref="G9:G22" si="1">E9*F9</f>
        <v>12</v>
      </c>
      <c r="H9" s="10" t="s">
        <v>15</v>
      </c>
      <c r="I9" s="28">
        <v>78</v>
      </c>
      <c r="J9" s="12">
        <f t="shared" si="0"/>
        <v>12</v>
      </c>
      <c r="M9" s="3" t="s">
        <v>1</v>
      </c>
    </row>
    <row r="10" spans="1:15" ht="23" customHeight="1">
      <c r="A10" s="9">
        <v>41169</v>
      </c>
      <c r="B10" s="9" t="s">
        <v>34</v>
      </c>
      <c r="C10" s="10" t="s">
        <v>38</v>
      </c>
      <c r="D10" s="10" t="s">
        <v>39</v>
      </c>
      <c r="E10" s="11">
        <v>18.989999999999998</v>
      </c>
      <c r="F10" s="10">
        <v>2</v>
      </c>
      <c r="G10" s="11">
        <f t="shared" si="1"/>
        <v>37.979999999999997</v>
      </c>
      <c r="H10" s="10" t="s">
        <v>12</v>
      </c>
      <c r="I10" s="28"/>
      <c r="J10" s="12">
        <f>IF(AND(ISBLANK(H10),I10&lt;101),G10,IF(AND(ISBLANK(H10),I10&gt;100),0,IF(AND(H10="None (Enter Distance)",I10&gt;100),0,IF(AND(H10&lt;&gt;"None (Enter Distance)",ISBLANK(I10)),G10,IF(AND(H10&lt;&gt;"None (Enter Distance)",I10&lt;101),2*G10,G10)))))</f>
        <v>37.979999999999997</v>
      </c>
      <c r="M10" s="3" t="s">
        <v>2</v>
      </c>
    </row>
    <row r="11" spans="1:15" ht="23" customHeight="1">
      <c r="A11" s="9">
        <v>41199</v>
      </c>
      <c r="B11" s="9" t="s">
        <v>34</v>
      </c>
      <c r="C11" s="10" t="s">
        <v>40</v>
      </c>
      <c r="D11" s="10" t="s">
        <v>36</v>
      </c>
      <c r="E11" s="11">
        <v>15.5</v>
      </c>
      <c r="F11" s="10">
        <v>1</v>
      </c>
      <c r="G11" s="11">
        <f t="shared" si="1"/>
        <v>15.5</v>
      </c>
      <c r="H11" s="10" t="s">
        <v>3</v>
      </c>
      <c r="I11" s="28"/>
      <c r="J11" s="12">
        <f t="shared" si="0"/>
        <v>15.5</v>
      </c>
      <c r="M11" s="3" t="s">
        <v>3</v>
      </c>
    </row>
    <row r="12" spans="1:15" ht="23" customHeight="1">
      <c r="A12" s="9">
        <v>41199</v>
      </c>
      <c r="B12" s="9" t="s">
        <v>34</v>
      </c>
      <c r="C12" s="10" t="s">
        <v>38</v>
      </c>
      <c r="D12" s="10" t="s">
        <v>41</v>
      </c>
      <c r="E12" s="11">
        <v>5.99</v>
      </c>
      <c r="F12" s="10">
        <v>2</v>
      </c>
      <c r="G12" s="11">
        <f t="shared" si="1"/>
        <v>11.98</v>
      </c>
      <c r="H12" s="10" t="s">
        <v>12</v>
      </c>
      <c r="I12" s="28"/>
      <c r="J12" s="12">
        <f t="shared" si="0"/>
        <v>11.98</v>
      </c>
      <c r="M12" s="3" t="s">
        <v>13</v>
      </c>
    </row>
    <row r="13" spans="1:15" ht="23" customHeight="1">
      <c r="A13" s="9"/>
      <c r="B13" s="9"/>
      <c r="C13" s="10"/>
      <c r="D13" s="10"/>
      <c r="E13" s="11"/>
      <c r="F13" s="10"/>
      <c r="G13" s="11">
        <f t="shared" si="1"/>
        <v>0</v>
      </c>
      <c r="H13" s="10"/>
      <c r="I13" s="28"/>
      <c r="J13" s="12">
        <f t="shared" si="0"/>
        <v>0</v>
      </c>
      <c r="M13" s="3" t="s">
        <v>14</v>
      </c>
    </row>
    <row r="14" spans="1:15" ht="23" customHeight="1">
      <c r="A14" s="9"/>
      <c r="B14" s="9"/>
      <c r="C14" s="10"/>
      <c r="D14" s="10"/>
      <c r="E14" s="11"/>
      <c r="F14" s="10"/>
      <c r="G14" s="11">
        <f t="shared" si="1"/>
        <v>0</v>
      </c>
      <c r="H14" s="10"/>
      <c r="I14" s="28"/>
      <c r="J14" s="12">
        <f t="shared" si="0"/>
        <v>0</v>
      </c>
      <c r="M14" s="3" t="s">
        <v>15</v>
      </c>
    </row>
    <row r="15" spans="1:15" ht="23" customHeight="1">
      <c r="A15" s="9"/>
      <c r="B15" s="9"/>
      <c r="C15" s="10"/>
      <c r="D15" s="10"/>
      <c r="E15" s="11"/>
      <c r="F15" s="10"/>
      <c r="G15" s="11">
        <f t="shared" si="1"/>
        <v>0</v>
      </c>
      <c r="H15" s="10"/>
      <c r="I15" s="28"/>
      <c r="J15" s="12">
        <f t="shared" si="0"/>
        <v>0</v>
      </c>
    </row>
    <row r="16" spans="1:15" ht="23" customHeight="1">
      <c r="A16" s="9"/>
      <c r="B16" s="9"/>
      <c r="C16" s="10"/>
      <c r="D16" s="10"/>
      <c r="E16" s="11"/>
      <c r="F16" s="10"/>
      <c r="G16" s="11">
        <f t="shared" si="1"/>
        <v>0</v>
      </c>
      <c r="H16" s="10"/>
      <c r="I16" s="28"/>
      <c r="J16" s="12">
        <f t="shared" si="0"/>
        <v>0</v>
      </c>
    </row>
    <row r="17" spans="1:10" ht="23" customHeight="1">
      <c r="A17" s="9"/>
      <c r="B17" s="9"/>
      <c r="C17" s="10"/>
      <c r="D17" s="10"/>
      <c r="E17" s="11"/>
      <c r="F17" s="10"/>
      <c r="G17" s="11">
        <f t="shared" si="1"/>
        <v>0</v>
      </c>
      <c r="H17" s="10"/>
      <c r="I17" s="28"/>
      <c r="J17" s="12">
        <f t="shared" si="0"/>
        <v>0</v>
      </c>
    </row>
    <row r="18" spans="1:10" ht="23" customHeight="1">
      <c r="A18" s="9"/>
      <c r="B18" s="9"/>
      <c r="C18" s="10"/>
      <c r="D18" s="10"/>
      <c r="E18" s="11"/>
      <c r="F18" s="10"/>
      <c r="G18" s="11">
        <f t="shared" si="1"/>
        <v>0</v>
      </c>
      <c r="H18" s="10"/>
      <c r="I18" s="28"/>
      <c r="J18" s="12">
        <f t="shared" si="0"/>
        <v>0</v>
      </c>
    </row>
    <row r="19" spans="1:10" ht="23" customHeight="1">
      <c r="A19" s="9"/>
      <c r="B19" s="9"/>
      <c r="C19" s="10"/>
      <c r="D19" s="10"/>
      <c r="E19" s="11"/>
      <c r="F19" s="10"/>
      <c r="G19" s="11">
        <f t="shared" si="1"/>
        <v>0</v>
      </c>
      <c r="H19" s="10"/>
      <c r="I19" s="28"/>
      <c r="J19" s="12">
        <f t="shared" si="0"/>
        <v>0</v>
      </c>
    </row>
    <row r="20" spans="1:10" ht="23" customHeight="1">
      <c r="A20" s="9"/>
      <c r="B20" s="9"/>
      <c r="C20" s="10"/>
      <c r="D20" s="10"/>
      <c r="E20" s="11"/>
      <c r="F20" s="10"/>
      <c r="G20" s="11">
        <f t="shared" si="1"/>
        <v>0</v>
      </c>
      <c r="H20" s="10"/>
      <c r="I20" s="28"/>
      <c r="J20" s="12">
        <f t="shared" si="0"/>
        <v>0</v>
      </c>
    </row>
    <row r="21" spans="1:10" ht="23" customHeight="1">
      <c r="A21" s="9"/>
      <c r="B21" s="9"/>
      <c r="C21" s="10"/>
      <c r="D21" s="10"/>
      <c r="E21" s="11"/>
      <c r="F21" s="10"/>
      <c r="G21" s="11">
        <f t="shared" si="1"/>
        <v>0</v>
      </c>
      <c r="H21" s="10"/>
      <c r="I21" s="28"/>
      <c r="J21" s="12">
        <f t="shared" si="0"/>
        <v>0</v>
      </c>
    </row>
    <row r="22" spans="1:10" ht="23" customHeight="1">
      <c r="A22" s="9"/>
      <c r="B22" s="9"/>
      <c r="C22" s="10"/>
      <c r="D22" s="10"/>
      <c r="E22" s="11"/>
      <c r="F22" s="10"/>
      <c r="G22" s="11">
        <f t="shared" si="1"/>
        <v>0</v>
      </c>
      <c r="H22" s="10"/>
      <c r="I22" s="28"/>
      <c r="J22" s="12">
        <f t="shared" si="0"/>
        <v>0</v>
      </c>
    </row>
    <row r="23" spans="1:10" ht="23" customHeight="1">
      <c r="A23" s="40" t="s">
        <v>22</v>
      </c>
      <c r="B23" s="40"/>
      <c r="C23" s="40"/>
      <c r="D23" s="40"/>
      <c r="E23" s="40"/>
      <c r="H23" s="17"/>
      <c r="I23" s="18" t="s">
        <v>30</v>
      </c>
      <c r="J23" s="21">
        <f>SUM(J8:J22)</f>
        <v>93.46</v>
      </c>
    </row>
    <row r="24" spans="1:10" ht="23" customHeight="1">
      <c r="A24" s="14"/>
      <c r="B24" s="14"/>
    </row>
    <row r="25" spans="1:10" ht="23" customHeight="1">
      <c r="G25" s="31"/>
      <c r="H25" s="23"/>
      <c r="I25" s="24" t="s">
        <v>28</v>
      </c>
      <c r="J25" s="25">
        <f>J23/J4</f>
        <v>0.2677936962750716</v>
      </c>
    </row>
    <row r="26" spans="1:10" ht="23" customHeight="1">
      <c r="G26" s="31"/>
      <c r="H26" s="26"/>
      <c r="I26" s="29" t="s">
        <v>29</v>
      </c>
      <c r="J26" s="27"/>
    </row>
  </sheetData>
  <sheetProtection password="DCA1" sheet="1" objects="1" scenarios="1" selectLockedCells="1" selectUnlockedCells="1"/>
  <mergeCells count="3">
    <mergeCell ref="A2:G2"/>
    <mergeCell ref="A6:J6"/>
    <mergeCell ref="A23:E23"/>
  </mergeCells>
  <dataValidations count="1">
    <dataValidation type="list" allowBlank="1" showInputMessage="1" showErrorMessage="1" sqref="H8:H22">
      <formula1>$M$8:$M$14</formula1>
    </dataValidation>
  </dataValidations>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G24" sqref="G24"/>
    </sheetView>
  </sheetViews>
  <sheetFormatPr baseColWidth="10" defaultColWidth="8.83203125" defaultRowHeight="14" x14ac:dyDescent="0"/>
  <sheetData>
    <row r="1" spans="1:1">
      <c r="A1" s="1" t="s">
        <v>6</v>
      </c>
    </row>
    <row r="2" spans="1:1">
      <c r="A2" t="s">
        <v>0</v>
      </c>
    </row>
    <row r="3" spans="1:1">
      <c r="A3" t="s">
        <v>1</v>
      </c>
    </row>
    <row r="4" spans="1:1">
      <c r="A4" t="s">
        <v>2</v>
      </c>
    </row>
    <row r="5" spans="1:1">
      <c r="A5" t="s">
        <v>3</v>
      </c>
    </row>
    <row r="6" spans="1:1">
      <c r="A6" t="s">
        <v>4</v>
      </c>
    </row>
    <row r="8" spans="1:1">
      <c r="A8" s="1" t="s">
        <v>6</v>
      </c>
    </row>
    <row r="9" spans="1:1">
      <c r="A9" t="s">
        <v>7</v>
      </c>
    </row>
    <row r="10" spans="1:1">
      <c r="A10" t="s">
        <v>8</v>
      </c>
    </row>
  </sheetData>
  <sheetProtection password="DCA1" sheet="1"/>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Tracking Sheet</vt:lpstr>
      <vt:lpstr>Example</vt:lpstr>
      <vt:lpstr>Data</vt:lpstr>
    </vt:vector>
  </TitlesOfParts>
  <Company>YRG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Tristan Roberts</cp:lastModifiedBy>
  <cp:lastPrinted>2009-06-09T21:36:33Z</cp:lastPrinted>
  <dcterms:created xsi:type="dcterms:W3CDTF">2009-06-09T21:25:57Z</dcterms:created>
  <dcterms:modified xsi:type="dcterms:W3CDTF">2012-12-14T16:49:54Z</dcterms:modified>
</cp:coreProperties>
</file>