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2540" yWindow="900" windowWidth="25600" windowHeight="16060" tabRatio="500"/>
  </bookViews>
  <sheets>
    <sheet name="EAc4 Calculator" sheetId="1" r:id="rId1"/>
  </sheets>
  <calcPr calcId="140001" iterateCount="2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5" i="1" l="1"/>
  <c r="F20" i="1"/>
  <c r="C46" i="1"/>
  <c r="F21" i="1"/>
  <c r="C47" i="1"/>
  <c r="F22" i="1"/>
  <c r="C48" i="1"/>
  <c r="F23" i="1"/>
  <c r="C49" i="1"/>
  <c r="F24" i="1"/>
  <c r="C50" i="1"/>
  <c r="F25" i="1"/>
  <c r="C51" i="1"/>
  <c r="F26" i="1"/>
  <c r="D20" i="1"/>
  <c r="D21" i="1"/>
  <c r="D22" i="1"/>
  <c r="D23" i="1"/>
  <c r="D24" i="1"/>
  <c r="D25" i="1"/>
  <c r="D26" i="1"/>
  <c r="G26" i="1"/>
  <c r="G25" i="1"/>
  <c r="G24" i="1"/>
  <c r="G23" i="1"/>
  <c r="G22" i="1"/>
  <c r="G21" i="1"/>
  <c r="G20" i="1"/>
  <c r="D16" i="1"/>
  <c r="G16" i="1"/>
  <c r="C44" i="1"/>
  <c r="D19" i="1"/>
  <c r="G19" i="1"/>
  <c r="F16" i="1"/>
  <c r="F19" i="1"/>
  <c r="B12" i="1"/>
</calcChain>
</file>

<file path=xl/sharedStrings.xml><?xml version="1.0" encoding="utf-8"?>
<sst xmlns="http://schemas.openxmlformats.org/spreadsheetml/2006/main" count="58" uniqueCount="50">
  <si>
    <t>Purchased RECs 
2 Year Contract (kWh)</t>
  </si>
  <si>
    <t>to demonstrate that purchased RECs and carbon offsets over the 2-year contract period meet the expected energy consumption for electricity and fuels.</t>
  </si>
  <si>
    <t xml:space="preserve">   Accordingly, the amount of RECs purchased may not exceed the total electricity use and the purchased carbon offsets may not exceed the on-site energy use from fuels.</t>
    <phoneticPr fontId="4" type="noConversion"/>
  </si>
  <si>
    <t xml:space="preserve">   However, if you are pursuing less than 100% off-site renewable energy, you may not have to purchase a combination of RECs and carbon offsets if the percentage of either electricity or fuels </t>
    <phoneticPr fontId="4" type="noConversion"/>
  </si>
  <si>
    <t xml:space="preserve">   for 51% of the building's total energy use, the building may meet the credit criteria by purchasing RECs only.</t>
    <phoneticPr fontId="4" type="noConversion"/>
  </si>
  <si>
    <t xml:space="preserve">* RECs must be used to meet electricity use in the building, while carbon offsets must be used to meet energy use from purchased steam, natural gas, propane and fuel oil. 
  </t>
    <phoneticPr fontId="4" type="noConversion"/>
  </si>
  <si>
    <t xml:space="preserve">Purchased Offsets 
2 Year Contract 
(metric ton CO2e) </t>
    <phoneticPr fontId="4" type="noConversion"/>
  </si>
  <si>
    <t>Input values in yellow highlighted areas</t>
    <phoneticPr fontId="4" type="noConversion"/>
  </si>
  <si>
    <t>All other cells populate automatically</t>
    <phoneticPr fontId="4" type="noConversion"/>
  </si>
  <si>
    <t>metric ton CO2/KBtu</t>
    <phoneticPr fontId="4" type="noConversion"/>
  </si>
  <si>
    <t>Purchased RECs Performance Period (kWh)**</t>
    <phoneticPr fontId="4" type="noConversion"/>
  </si>
  <si>
    <t>Purchased Offsets 
Performance Period
(kBtu)**</t>
    <phoneticPr fontId="4" type="noConversion"/>
  </si>
  <si>
    <t>**Use these values to complete the LEED EAc4 Credit Form as needed.</t>
    <phoneticPr fontId="4" type="noConversion"/>
  </si>
  <si>
    <t>Key:</t>
    <phoneticPr fontId="4" type="noConversion"/>
  </si>
  <si>
    <t xml:space="preserve">EAc4 Off-Site Calculator </t>
    <phoneticPr fontId="4" type="noConversion"/>
  </si>
  <si>
    <t>Emissions Conversion Tables for Fuels*****</t>
    <phoneticPr fontId="4" type="noConversion"/>
  </si>
  <si>
    <t>*****Emissions conversions source from ENERGY STAR http://www.energystar.gov/ia/business/evaluate_performance/Emissions_Supporting_Doc.pdf</t>
    <phoneticPr fontId="4" type="noConversion"/>
  </si>
  <si>
    <t>kBtu to kWH***</t>
    <phoneticPr fontId="4" type="noConversion"/>
  </si>
  <si>
    <t>***Electricity conversion from ENERGY STAR http://www.energystar.gov/ia/business/tools_resources/target_finder/help/Energy_Units_Conversion_Table.htm</t>
    <phoneticPr fontId="4" type="noConversion"/>
  </si>
  <si>
    <t>REC to kWh****</t>
    <phoneticPr fontId="4" type="noConversion"/>
  </si>
  <si>
    <t>****REC conversion from EPA http://www.epa.gov/greenpower/gpmarket/rec.htm</t>
    <phoneticPr fontId="4" type="noConversion"/>
  </si>
  <si>
    <t xml:space="preserve">Use this calculator to determine the key data points related to EAc4 (off-site only). This information may be used as supporting documentation </t>
    <phoneticPr fontId="4" type="noConversion"/>
  </si>
  <si>
    <t xml:space="preserve">kg CO2e/MBtu </t>
    <phoneticPr fontId="4" type="noConversion"/>
  </si>
  <si>
    <t>kBtu</t>
    <phoneticPr fontId="4" type="noConversion"/>
  </si>
  <si>
    <t>General Data Points</t>
    <phoneticPr fontId="4" type="noConversion"/>
  </si>
  <si>
    <t>Energy Use Data Points</t>
    <phoneticPr fontId="4" type="noConversion"/>
  </si>
  <si>
    <t>Coal (bitumous)</t>
    <phoneticPr fontId="4" type="noConversion"/>
  </si>
  <si>
    <t>Coal (anthracite)</t>
    <phoneticPr fontId="4" type="noConversion"/>
  </si>
  <si>
    <t>kBtu</t>
    <phoneticPr fontId="4" type="noConversion"/>
  </si>
  <si>
    <t>Calculator Outputs</t>
    <phoneticPr fontId="4" type="noConversion"/>
  </si>
  <si>
    <t>Natural Gas</t>
    <phoneticPr fontId="4" type="noConversion"/>
  </si>
  <si>
    <t>District Steam or Hot Water</t>
    <phoneticPr fontId="4" type="noConversion"/>
  </si>
  <si>
    <t>Chilled Water (absorption chiller w/natural gas)</t>
    <phoneticPr fontId="4" type="noConversion"/>
  </si>
  <si>
    <t>Chilled Water (engine driven w/natural gas)</t>
    <phoneticPr fontId="4" type="noConversion"/>
  </si>
  <si>
    <t xml:space="preserve">Liquid Propane </t>
    <phoneticPr fontId="4" type="noConversion"/>
  </si>
  <si>
    <t xml:space="preserve">Diesel </t>
    <phoneticPr fontId="4" type="noConversion"/>
  </si>
  <si>
    <t xml:space="preserve">Fuel </t>
    <phoneticPr fontId="4" type="noConversion"/>
  </si>
  <si>
    <t>Total Months (performance period)</t>
    <phoneticPr fontId="4" type="noConversion"/>
  </si>
  <si>
    <t>1. Total amount of RECs and carbon offsets required over the 2 year contract.</t>
    <phoneticPr fontId="4" type="noConversion"/>
  </si>
  <si>
    <t>2. Total amount of RECs and carbon offsets required over the performance period.</t>
    <phoneticPr fontId="4" type="noConversion"/>
  </si>
  <si>
    <t xml:space="preserve">Electricity Use </t>
  </si>
  <si>
    <t>Percent Threshold Achieved</t>
  </si>
  <si>
    <r>
      <t xml:space="preserve">Annual Fuels: </t>
    </r>
    <r>
      <rPr>
        <b/>
        <sz val="12"/>
        <color indexed="10"/>
        <rFont val="Calibri"/>
      </rPr>
      <t xml:space="preserve"> (from EAp2 SEP)</t>
    </r>
  </si>
  <si>
    <t>Emissions Conversion Tables for Electricity</t>
    <phoneticPr fontId="4" type="noConversion"/>
  </si>
  <si>
    <t>3.4123 kBtu/kWh</t>
    <phoneticPr fontId="4" type="noConversion"/>
  </si>
  <si>
    <t>1,000 kWh/REC</t>
    <phoneticPr fontId="4" type="noConversion"/>
  </si>
  <si>
    <t xml:space="preserve">   exceeds the percentage of off-site renewable energy that you are pursuing. For example, if you are pursuing off-site renewable energy for 50% of the building's energy usage and electricity use accounts </t>
    <phoneticPr fontId="4" type="noConversion"/>
  </si>
  <si>
    <t xml:space="preserve">Maximum RECs* 
2 Year Contract
(kWh) </t>
    <phoneticPr fontId="4" type="noConversion"/>
  </si>
  <si>
    <t xml:space="preserve">Maximum Offsets* 
2 Year Contract 
(metric ton CO2e) </t>
    <phoneticPr fontId="4" type="noConversion"/>
  </si>
  <si>
    <r>
      <t>Annual Electricity:</t>
    </r>
    <r>
      <rPr>
        <b/>
        <sz val="12"/>
        <color indexed="10"/>
        <rFont val="Calibri"/>
      </rPr>
      <t xml:space="preserve"> (from EAp2 SEP)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</si>
</sst>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indexed="8"/>
      <name val="Calibri"/>
      <family val="2"/>
    </font>
    <font>
      <sz val="8"/>
      <name val="Verdana"/>
    </font>
    <font>
      <b/>
      <sz val="14"/>
      <color indexed="8"/>
      <name val="Calibri"/>
    </font>
    <font>
      <b/>
      <sz val="14"/>
      <color indexed="9"/>
      <name val="Calibri"/>
    </font>
    <font>
      <b/>
      <sz val="12"/>
      <color indexed="9"/>
      <name val="Calibri"/>
    </font>
    <font>
      <b/>
      <sz val="12"/>
      <color indexed="8"/>
      <name val="Calibri"/>
      <family val="2"/>
    </font>
    <font>
      <sz val="12"/>
      <name val="Calibri"/>
    </font>
    <font>
      <b/>
      <sz val="12"/>
      <color indexed="10"/>
      <name val="Calibri"/>
    </font>
    <font>
      <sz val="12"/>
      <color indexed="10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/>
    <xf numFmtId="4" fontId="0" fillId="0" borderId="0" xfId="0" applyNumberFormat="1"/>
    <xf numFmtId="0" fontId="5" fillId="0" borderId="0" xfId="0" applyFont="1"/>
    <xf numFmtId="0" fontId="6" fillId="2" borderId="0" xfId="0" applyFont="1" applyFill="1"/>
    <xf numFmtId="0" fontId="7" fillId="2" borderId="0" xfId="0" applyFont="1" applyFill="1"/>
    <xf numFmtId="4" fontId="7" fillId="2" borderId="0" xfId="0" applyNumberFormat="1" applyFont="1" applyFill="1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0" fontId="8" fillId="4" borderId="0" xfId="0" applyFont="1" applyFill="1" applyAlignment="1">
      <alignment wrapText="1"/>
    </xf>
    <xf numFmtId="0" fontId="8" fillId="4" borderId="0" xfId="0" applyFont="1" applyFill="1"/>
    <xf numFmtId="0" fontId="0" fillId="0" borderId="0" xfId="0" applyAlignment="1">
      <alignment wrapText="1"/>
    </xf>
    <xf numFmtId="0" fontId="8" fillId="4" borderId="0" xfId="0" applyFont="1" applyFill="1" applyAlignment="1">
      <alignment horizontal="center" vertical="center" wrapText="1"/>
    </xf>
    <xf numFmtId="4" fontId="8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3" fontId="9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4" fontId="5" fillId="0" borderId="0" xfId="0" applyNumberFormat="1" applyFont="1"/>
    <xf numFmtId="0" fontId="5" fillId="0" borderId="0" xfId="0" applyFont="1" applyAlignment="1">
      <alignment wrapText="1"/>
    </xf>
    <xf numFmtId="0" fontId="0" fillId="5" borderId="0" xfId="0" applyFill="1"/>
    <xf numFmtId="0" fontId="8" fillId="5" borderId="0" xfId="0" applyFont="1" applyFill="1" applyAlignment="1">
      <alignment horizontal="center" vertical="center" wrapText="1"/>
    </xf>
    <xf numFmtId="4" fontId="0" fillId="5" borderId="0" xfId="0" applyNumberFormat="1" applyFill="1"/>
    <xf numFmtId="0" fontId="0" fillId="3" borderId="1" xfId="0" applyFill="1" applyBorder="1"/>
    <xf numFmtId="0" fontId="0" fillId="0" borderId="1" xfId="0" applyBorder="1"/>
    <xf numFmtId="10" fontId="8" fillId="0" borderId="3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22225</xdr:colOff>
      <xdr:row>5</xdr:row>
      <xdr:rowOff>26237</xdr:rowOff>
    </xdr:to>
    <xdr:pic>
      <xdr:nvPicPr>
        <xdr:cNvPr id="2" name="Picture 1" descr="LEEDuser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0" y="0"/>
          <a:ext cx="3425825" cy="1016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workbookViewId="0">
      <selection activeCell="H6" sqref="H6"/>
    </sheetView>
  </sheetViews>
  <sheetFormatPr baseColWidth="10" defaultRowHeight="15" x14ac:dyDescent="0"/>
  <cols>
    <col min="1" max="1" width="40.33203125" customWidth="1"/>
    <col min="2" max="2" width="22.83203125" style="2" bestFit="1" customWidth="1"/>
    <col min="3" max="3" width="14" customWidth="1"/>
    <col min="4" max="5" width="17.6640625" customWidth="1"/>
    <col min="6" max="6" width="18.5" customWidth="1"/>
    <col min="7" max="7" width="44.6640625" customWidth="1"/>
    <col min="8" max="8" width="18.5" customWidth="1"/>
  </cols>
  <sheetData>
    <row r="1" spans="1:10">
      <c r="A1" s="5"/>
      <c r="B1" s="6"/>
      <c r="C1" s="5"/>
      <c r="D1" s="5"/>
      <c r="E1" s="5"/>
      <c r="F1" s="5"/>
      <c r="G1" s="5"/>
      <c r="H1" s="28"/>
      <c r="I1" s="28"/>
      <c r="J1" s="28"/>
    </row>
    <row r="2" spans="1:10" ht="18">
      <c r="A2" s="4" t="s">
        <v>14</v>
      </c>
      <c r="B2" s="6"/>
      <c r="C2" s="5"/>
      <c r="D2" s="5"/>
      <c r="E2" s="5"/>
      <c r="F2" s="5"/>
      <c r="G2" s="5"/>
      <c r="H2" s="28"/>
      <c r="I2" s="28"/>
      <c r="J2" s="28"/>
    </row>
    <row r="3" spans="1:10">
      <c r="A3" s="7" t="s">
        <v>21</v>
      </c>
      <c r="H3" s="28"/>
      <c r="I3" s="28"/>
      <c r="J3" s="28"/>
    </row>
    <row r="4" spans="1:10">
      <c r="A4" s="7" t="s">
        <v>1</v>
      </c>
      <c r="H4" s="28"/>
      <c r="I4" s="28"/>
      <c r="J4" s="28"/>
    </row>
    <row r="5" spans="1:10">
      <c r="A5" s="7"/>
      <c r="H5" s="28"/>
      <c r="I5" s="28"/>
      <c r="J5" s="28"/>
    </row>
    <row r="6" spans="1:10">
      <c r="A6" s="8" t="s">
        <v>29</v>
      </c>
      <c r="H6" s="28"/>
      <c r="I6" s="28"/>
      <c r="J6" s="28"/>
    </row>
    <row r="7" spans="1:10">
      <c r="A7" t="s">
        <v>38</v>
      </c>
      <c r="H7" s="28"/>
      <c r="I7" s="28"/>
      <c r="J7" s="28"/>
    </row>
    <row r="8" spans="1:10" ht="16" thickBot="1">
      <c r="A8" t="s">
        <v>39</v>
      </c>
      <c r="E8" s="8" t="s">
        <v>13</v>
      </c>
      <c r="H8" s="28"/>
      <c r="I8" s="28"/>
      <c r="J8" s="28"/>
    </row>
    <row r="9" spans="1:10" ht="17" thickTop="1" thickBot="1">
      <c r="E9" s="31"/>
      <c r="F9" s="35" t="s">
        <v>7</v>
      </c>
      <c r="G9" s="36"/>
      <c r="H9" s="28"/>
      <c r="I9" s="28"/>
      <c r="J9" s="28"/>
    </row>
    <row r="10" spans="1:10" ht="20" thickTop="1" thickBot="1">
      <c r="A10" s="3" t="s">
        <v>24</v>
      </c>
      <c r="E10" s="32"/>
      <c r="F10" s="35" t="s">
        <v>8</v>
      </c>
      <c r="G10" s="36"/>
      <c r="H10" s="28"/>
      <c r="I10" s="28"/>
      <c r="J10" s="28"/>
    </row>
    <row r="11" spans="1:10" ht="17" thickTop="1" thickBot="1">
      <c r="A11" t="s">
        <v>37</v>
      </c>
      <c r="B11" s="18">
        <v>0</v>
      </c>
      <c r="H11" s="28"/>
      <c r="I11" s="28"/>
      <c r="J11" s="28"/>
    </row>
    <row r="12" spans="1:10" ht="16" thickBot="1">
      <c r="A12" s="9" t="s">
        <v>41</v>
      </c>
      <c r="B12" s="33" t="e">
        <f>(F16*3.4123+SUM(F19:F26))/(SUM(B16:B26)/12*B11)</f>
        <v>#DIV/0!</v>
      </c>
      <c r="D12" s="8"/>
      <c r="E12" s="8"/>
      <c r="H12" s="28"/>
      <c r="I12" s="28"/>
      <c r="J12" s="28"/>
    </row>
    <row r="13" spans="1:10">
      <c r="A13" s="9"/>
      <c r="B13" s="11"/>
      <c r="D13" s="8"/>
      <c r="E13" s="8"/>
      <c r="H13" s="28"/>
      <c r="I13" s="28"/>
      <c r="J13" s="28"/>
    </row>
    <row r="14" spans="1:10" ht="18">
      <c r="A14" s="27" t="s">
        <v>25</v>
      </c>
      <c r="B14" s="11"/>
      <c r="D14" s="8"/>
      <c r="E14" s="8"/>
      <c r="H14" s="28"/>
      <c r="I14" s="28"/>
      <c r="J14" s="28"/>
    </row>
    <row r="15" spans="1:10" ht="59" customHeight="1">
      <c r="A15" s="12" t="s">
        <v>49</v>
      </c>
      <c r="B15" s="16" t="s">
        <v>28</v>
      </c>
      <c r="C15" s="17"/>
      <c r="D15" s="15" t="s">
        <v>47</v>
      </c>
      <c r="E15" s="15" t="s">
        <v>0</v>
      </c>
      <c r="F15" s="15" t="s">
        <v>10</v>
      </c>
      <c r="G15" s="15"/>
      <c r="H15" s="29"/>
      <c r="I15" s="28"/>
      <c r="J15" s="28"/>
    </row>
    <row r="16" spans="1:10">
      <c r="A16" t="s">
        <v>40</v>
      </c>
      <c r="B16" s="18">
        <v>0</v>
      </c>
      <c r="C16" s="19"/>
      <c r="D16" s="23">
        <f>B16*2/3.4123</f>
        <v>0</v>
      </c>
      <c r="E16" s="24">
        <v>0</v>
      </c>
      <c r="F16" s="23">
        <f>E16/24*$B$11</f>
        <v>0</v>
      </c>
      <c r="G16" s="34" t="str">
        <f>IF(E16&gt;D16,"Purchased RECs exceed max That Can Contribute to LEED. Revise to be less than or equal to Maximum", " ")</f>
        <v xml:space="preserve"> </v>
      </c>
      <c r="H16" s="28"/>
      <c r="I16" s="28"/>
      <c r="J16" s="28"/>
    </row>
    <row r="17" spans="1:10">
      <c r="B17" s="20"/>
      <c r="C17" s="19"/>
      <c r="D17" s="21"/>
      <c r="E17" s="21"/>
      <c r="F17" s="14"/>
      <c r="G17" s="14"/>
      <c r="H17" s="28"/>
      <c r="I17" s="28"/>
      <c r="J17" s="28"/>
    </row>
    <row r="18" spans="1:10" ht="45">
      <c r="A18" s="13" t="s">
        <v>42</v>
      </c>
      <c r="B18" s="16" t="s">
        <v>23</v>
      </c>
      <c r="C18" s="17"/>
      <c r="D18" s="15" t="s">
        <v>48</v>
      </c>
      <c r="E18" s="15" t="s">
        <v>6</v>
      </c>
      <c r="F18" s="15" t="s">
        <v>11</v>
      </c>
      <c r="G18" s="15"/>
      <c r="H18" s="28"/>
      <c r="I18" s="28"/>
      <c r="J18" s="28"/>
    </row>
    <row r="19" spans="1:10" ht="33" customHeight="1">
      <c r="A19" t="s">
        <v>30</v>
      </c>
      <c r="B19" s="18">
        <v>0</v>
      </c>
      <c r="C19" s="19"/>
      <c r="D19" s="22">
        <f t="shared" ref="D19:D26" si="0">SUM(B19*2*C44)</f>
        <v>0</v>
      </c>
      <c r="E19" s="25">
        <v>0</v>
      </c>
      <c r="F19" s="23">
        <f t="shared" ref="F19:F26" si="1">E19/C44/24*$B$11</f>
        <v>0</v>
      </c>
      <c r="G19" s="34" t="str">
        <f t="shared" ref="G19:G26" si="2">IF(E19&gt;D19,"Purchased offsets exceeds max that can contribute to LEED. Revise to be less than or equal to Maximum"," ")</f>
        <v xml:space="preserve"> </v>
      </c>
      <c r="H19" s="28"/>
      <c r="I19" s="28"/>
      <c r="J19" s="28"/>
    </row>
    <row r="20" spans="1:10" ht="33" customHeight="1">
      <c r="A20" t="s">
        <v>31</v>
      </c>
      <c r="B20" s="18">
        <v>0</v>
      </c>
      <c r="C20" s="19"/>
      <c r="D20" s="22">
        <f t="shared" si="0"/>
        <v>0</v>
      </c>
      <c r="E20" s="25">
        <v>0</v>
      </c>
      <c r="F20" s="23">
        <f t="shared" si="1"/>
        <v>0</v>
      </c>
      <c r="G20" s="34" t="str">
        <f t="shared" si="2"/>
        <v xml:space="preserve"> </v>
      </c>
      <c r="H20" s="28"/>
      <c r="I20" s="28"/>
      <c r="J20" s="28"/>
    </row>
    <row r="21" spans="1:10" ht="33" customHeight="1">
      <c r="A21" t="s">
        <v>32</v>
      </c>
      <c r="B21" s="18">
        <v>0</v>
      </c>
      <c r="C21" s="19"/>
      <c r="D21" s="22">
        <f t="shared" si="0"/>
        <v>0</v>
      </c>
      <c r="E21" s="25">
        <v>0</v>
      </c>
      <c r="F21" s="23">
        <f t="shared" si="1"/>
        <v>0</v>
      </c>
      <c r="G21" s="34" t="str">
        <f t="shared" si="2"/>
        <v xml:space="preserve"> </v>
      </c>
      <c r="H21" s="28"/>
      <c r="I21" s="28"/>
      <c r="J21" s="28"/>
    </row>
    <row r="22" spans="1:10" ht="33" customHeight="1">
      <c r="A22" t="s">
        <v>33</v>
      </c>
      <c r="B22" s="18">
        <v>0</v>
      </c>
      <c r="C22" s="19"/>
      <c r="D22" s="22">
        <f t="shared" si="0"/>
        <v>0</v>
      </c>
      <c r="E22" s="25">
        <v>0</v>
      </c>
      <c r="F22" s="23">
        <f t="shared" si="1"/>
        <v>0</v>
      </c>
      <c r="G22" s="34" t="str">
        <f t="shared" si="2"/>
        <v xml:space="preserve"> </v>
      </c>
      <c r="H22" s="28"/>
      <c r="I22" s="28"/>
      <c r="J22" s="28"/>
    </row>
    <row r="23" spans="1:10" ht="33" customHeight="1">
      <c r="A23" t="s">
        <v>34</v>
      </c>
      <c r="B23" s="18">
        <v>0</v>
      </c>
      <c r="C23" s="19"/>
      <c r="D23" s="22">
        <f t="shared" si="0"/>
        <v>0</v>
      </c>
      <c r="E23" s="25">
        <v>0</v>
      </c>
      <c r="F23" s="23">
        <f t="shared" si="1"/>
        <v>0</v>
      </c>
      <c r="G23" s="34" t="str">
        <f t="shared" si="2"/>
        <v xml:space="preserve"> </v>
      </c>
      <c r="H23" s="28"/>
      <c r="I23" s="28"/>
      <c r="J23" s="28"/>
    </row>
    <row r="24" spans="1:10" ht="33" customHeight="1">
      <c r="A24" t="s">
        <v>35</v>
      </c>
      <c r="B24" s="18">
        <v>0</v>
      </c>
      <c r="C24" s="19"/>
      <c r="D24" s="22">
        <f t="shared" si="0"/>
        <v>0</v>
      </c>
      <c r="E24" s="25">
        <v>0</v>
      </c>
      <c r="F24" s="23">
        <f t="shared" si="1"/>
        <v>0</v>
      </c>
      <c r="G24" s="34" t="str">
        <f t="shared" si="2"/>
        <v xml:space="preserve"> </v>
      </c>
      <c r="H24" s="28"/>
      <c r="I24" s="28"/>
      <c r="J24" s="28"/>
    </row>
    <row r="25" spans="1:10" ht="33" customHeight="1">
      <c r="A25" t="s">
        <v>26</v>
      </c>
      <c r="B25" s="18">
        <v>0</v>
      </c>
      <c r="C25" s="19"/>
      <c r="D25" s="22">
        <f t="shared" si="0"/>
        <v>0</v>
      </c>
      <c r="E25" s="25">
        <v>0</v>
      </c>
      <c r="F25" s="23">
        <f t="shared" si="1"/>
        <v>0</v>
      </c>
      <c r="G25" s="34" t="str">
        <f t="shared" si="2"/>
        <v xml:space="preserve"> </v>
      </c>
      <c r="H25" s="28"/>
      <c r="I25" s="28"/>
      <c r="J25" s="28"/>
    </row>
    <row r="26" spans="1:10" ht="33" customHeight="1">
      <c r="A26" t="s">
        <v>27</v>
      </c>
      <c r="B26" s="18">
        <v>0</v>
      </c>
      <c r="C26" s="19"/>
      <c r="D26" s="22">
        <f t="shared" si="0"/>
        <v>0</v>
      </c>
      <c r="E26" s="25">
        <v>0</v>
      </c>
      <c r="F26" s="23">
        <f t="shared" si="1"/>
        <v>0</v>
      </c>
      <c r="G26" s="34" t="str">
        <f t="shared" si="2"/>
        <v xml:space="preserve"> </v>
      </c>
      <c r="H26" s="28"/>
      <c r="I26" s="28"/>
      <c r="J26" s="28"/>
    </row>
    <row r="27" spans="1:10">
      <c r="H27" s="28"/>
      <c r="I27" s="28"/>
      <c r="J27" s="28"/>
    </row>
    <row r="28" spans="1:10">
      <c r="A28" s="1" t="s">
        <v>5</v>
      </c>
      <c r="H28" s="28"/>
      <c r="I28" s="28"/>
      <c r="J28" s="28"/>
    </row>
    <row r="29" spans="1:10">
      <c r="A29" s="1" t="s">
        <v>2</v>
      </c>
      <c r="H29" s="28"/>
      <c r="I29" s="28"/>
      <c r="J29" s="28"/>
    </row>
    <row r="30" spans="1:10">
      <c r="A30" s="1" t="s">
        <v>3</v>
      </c>
      <c r="H30" s="28"/>
      <c r="I30" s="28"/>
      <c r="J30" s="28"/>
    </row>
    <row r="31" spans="1:10">
      <c r="A31" s="1" t="s">
        <v>46</v>
      </c>
      <c r="H31" s="28"/>
      <c r="I31" s="28"/>
      <c r="J31" s="28"/>
    </row>
    <row r="32" spans="1:10">
      <c r="A32" s="1" t="s">
        <v>4</v>
      </c>
      <c r="H32" s="28"/>
      <c r="I32" s="28"/>
      <c r="J32" s="28"/>
    </row>
    <row r="33" spans="1:10">
      <c r="A33" s="1"/>
      <c r="H33" s="28"/>
      <c r="I33" s="28"/>
      <c r="J33" s="28"/>
    </row>
    <row r="34" spans="1:10">
      <c r="A34" t="s">
        <v>12</v>
      </c>
      <c r="H34" s="28"/>
      <c r="I34" s="28"/>
      <c r="J34" s="28"/>
    </row>
    <row r="35" spans="1:10">
      <c r="H35" s="28"/>
      <c r="I35" s="28"/>
      <c r="J35" s="28"/>
    </row>
    <row r="36" spans="1:10" ht="18">
      <c r="A36" s="3" t="s">
        <v>43</v>
      </c>
      <c r="H36" s="28"/>
      <c r="I36" s="28"/>
      <c r="J36" s="28"/>
    </row>
    <row r="37" spans="1:10">
      <c r="A37" t="s">
        <v>17</v>
      </c>
      <c r="B37" s="2" t="s">
        <v>44</v>
      </c>
      <c r="H37" s="28"/>
      <c r="I37" s="28"/>
      <c r="J37" s="28"/>
    </row>
    <row r="38" spans="1:10">
      <c r="A38" t="s">
        <v>19</v>
      </c>
      <c r="B38" s="2" t="s">
        <v>45</v>
      </c>
      <c r="H38" s="28"/>
      <c r="I38" s="28"/>
      <c r="J38" s="28"/>
    </row>
    <row r="39" spans="1:10">
      <c r="A39" t="s">
        <v>18</v>
      </c>
      <c r="H39" s="28"/>
      <c r="I39" s="28"/>
      <c r="J39" s="28"/>
    </row>
    <row r="40" spans="1:10">
      <c r="A40" t="s">
        <v>20</v>
      </c>
      <c r="H40" s="28"/>
      <c r="I40" s="28"/>
      <c r="J40" s="28"/>
    </row>
    <row r="41" spans="1:10">
      <c r="H41" s="28"/>
      <c r="I41" s="28"/>
      <c r="J41" s="28"/>
    </row>
    <row r="42" spans="1:10" ht="18">
      <c r="A42" s="26" t="s">
        <v>15</v>
      </c>
      <c r="B42"/>
      <c r="H42" s="28"/>
      <c r="I42" s="28"/>
      <c r="J42" s="28"/>
    </row>
    <row r="43" spans="1:10">
      <c r="A43" s="8" t="s">
        <v>36</v>
      </c>
      <c r="B43" s="10" t="s">
        <v>22</v>
      </c>
      <c r="C43" s="8" t="s">
        <v>9</v>
      </c>
      <c r="H43" s="28"/>
      <c r="I43" s="28"/>
      <c r="J43" s="28"/>
    </row>
    <row r="44" spans="1:10">
      <c r="A44" s="2" t="s">
        <v>30</v>
      </c>
      <c r="B44">
        <v>53.200035999999997</v>
      </c>
      <c r="C44">
        <f>SUM(B44/1000000)</f>
        <v>5.3200035999999997E-5</v>
      </c>
      <c r="H44" s="28"/>
      <c r="I44" s="28"/>
      <c r="J44" s="28"/>
    </row>
    <row r="45" spans="1:10">
      <c r="A45" s="2" t="s">
        <v>31</v>
      </c>
      <c r="B45">
        <v>78.95</v>
      </c>
      <c r="C45">
        <f t="shared" ref="C45:C51" si="3">SUM(B45/1000000)</f>
        <v>7.8950000000000008E-5</v>
      </c>
      <c r="H45" s="28"/>
      <c r="I45" s="28"/>
      <c r="J45" s="28"/>
    </row>
    <row r="46" spans="1:10">
      <c r="A46" t="s">
        <v>32</v>
      </c>
      <c r="B46" s="2">
        <v>66.5</v>
      </c>
      <c r="C46">
        <f t="shared" si="3"/>
        <v>6.6500000000000004E-5</v>
      </c>
      <c r="H46" s="28"/>
      <c r="I46" s="28"/>
      <c r="J46" s="28"/>
    </row>
    <row r="47" spans="1:10">
      <c r="A47" t="s">
        <v>33</v>
      </c>
      <c r="B47" s="2">
        <v>44.33</v>
      </c>
      <c r="C47">
        <f t="shared" si="3"/>
        <v>4.4329999999999997E-5</v>
      </c>
      <c r="H47" s="28"/>
      <c r="I47" s="28"/>
      <c r="J47" s="28"/>
    </row>
    <row r="48" spans="1:10">
      <c r="A48" t="s">
        <v>34</v>
      </c>
      <c r="B48" s="2">
        <v>63.579456999999998</v>
      </c>
      <c r="C48">
        <f t="shared" si="3"/>
        <v>6.3579456999999999E-5</v>
      </c>
      <c r="H48" s="28"/>
      <c r="I48" s="28"/>
      <c r="J48" s="28"/>
    </row>
    <row r="49" spans="1:10">
      <c r="A49" t="s">
        <v>35</v>
      </c>
      <c r="B49" s="2">
        <v>73.567457000000005</v>
      </c>
      <c r="C49">
        <f t="shared" si="3"/>
        <v>7.3567456999999999E-5</v>
      </c>
      <c r="H49" s="28"/>
      <c r="I49" s="28"/>
      <c r="J49" s="28"/>
    </row>
    <row r="50" spans="1:10">
      <c r="A50" t="s">
        <v>26</v>
      </c>
      <c r="B50" s="2">
        <v>94.174908000000002</v>
      </c>
      <c r="C50">
        <f t="shared" si="3"/>
        <v>9.4174908E-5</v>
      </c>
      <c r="H50" s="28"/>
      <c r="I50" s="28"/>
      <c r="J50" s="28"/>
    </row>
    <row r="51" spans="1:10">
      <c r="A51" t="s">
        <v>27</v>
      </c>
      <c r="B51" s="2">
        <v>104.331575</v>
      </c>
      <c r="C51">
        <f t="shared" si="3"/>
        <v>1.0433157500000001E-4</v>
      </c>
      <c r="H51" s="28"/>
      <c r="I51" s="28"/>
      <c r="J51" s="28"/>
    </row>
    <row r="52" spans="1:10">
      <c r="A52" t="s">
        <v>16</v>
      </c>
      <c r="H52" s="28"/>
      <c r="I52" s="28"/>
      <c r="J52" s="28"/>
    </row>
    <row r="53" spans="1:10">
      <c r="H53" s="28"/>
      <c r="I53" s="28"/>
      <c r="J53" s="28"/>
    </row>
    <row r="54" spans="1:10">
      <c r="A54" s="28"/>
      <c r="B54" s="30"/>
      <c r="C54" s="28"/>
      <c r="D54" s="28"/>
      <c r="E54" s="28"/>
      <c r="F54" s="28"/>
      <c r="G54" s="28"/>
      <c r="H54" s="28"/>
      <c r="I54" s="28"/>
      <c r="J54" s="28"/>
    </row>
    <row r="55" spans="1:10">
      <c r="A55" s="28"/>
      <c r="B55" s="30"/>
      <c r="C55" s="28"/>
      <c r="D55" s="28"/>
      <c r="E55" s="28"/>
      <c r="F55" s="28"/>
      <c r="G55" s="28"/>
      <c r="H55" s="28"/>
      <c r="I55" s="28"/>
      <c r="J55" s="28"/>
    </row>
    <row r="56" spans="1:10">
      <c r="A56" s="28"/>
      <c r="B56" s="30"/>
      <c r="C56" s="28"/>
      <c r="D56" s="28"/>
      <c r="E56" s="28"/>
      <c r="F56" s="28"/>
      <c r="G56" s="28"/>
      <c r="H56" s="28"/>
      <c r="I56" s="28"/>
      <c r="J56" s="28"/>
    </row>
    <row r="57" spans="1:10">
      <c r="A57" s="28"/>
      <c r="B57" s="30"/>
      <c r="C57" s="28"/>
      <c r="D57" s="28"/>
      <c r="E57" s="28"/>
      <c r="F57" s="28"/>
      <c r="G57" s="28"/>
      <c r="H57" s="28"/>
      <c r="I57" s="28"/>
      <c r="J57" s="28"/>
    </row>
    <row r="58" spans="1:10">
      <c r="A58" s="28"/>
      <c r="B58" s="30"/>
      <c r="C58" s="28"/>
      <c r="D58" s="28"/>
      <c r="E58" s="28"/>
      <c r="F58" s="28"/>
      <c r="G58" s="28"/>
      <c r="H58" s="28"/>
      <c r="I58" s="28"/>
      <c r="J58" s="28"/>
    </row>
    <row r="59" spans="1:10">
      <c r="A59" s="28"/>
      <c r="B59" s="30"/>
      <c r="C59" s="28"/>
      <c r="D59" s="28"/>
      <c r="E59" s="28"/>
      <c r="F59" s="28"/>
      <c r="G59" s="28"/>
      <c r="H59" s="28"/>
      <c r="I59" s="28"/>
      <c r="J59" s="28"/>
    </row>
    <row r="60" spans="1:10">
      <c r="A60" s="28"/>
      <c r="B60" s="30"/>
      <c r="C60" s="28"/>
      <c r="D60" s="28"/>
      <c r="E60" s="28"/>
      <c r="F60" s="28"/>
      <c r="G60" s="28"/>
      <c r="H60" s="28"/>
      <c r="I60" s="28"/>
      <c r="J60" s="28"/>
    </row>
    <row r="61" spans="1:10">
      <c r="A61" s="28"/>
      <c r="B61" s="30"/>
      <c r="C61" s="28"/>
      <c r="D61" s="28"/>
      <c r="E61" s="28"/>
      <c r="F61" s="28"/>
      <c r="G61" s="28"/>
      <c r="H61" s="28"/>
      <c r="I61" s="28"/>
      <c r="J61" s="28"/>
    </row>
    <row r="62" spans="1:10">
      <c r="A62" s="28"/>
      <c r="B62" s="30"/>
      <c r="C62" s="28"/>
      <c r="D62" s="28"/>
      <c r="E62" s="28"/>
      <c r="F62" s="28"/>
      <c r="G62" s="28"/>
      <c r="H62" s="28"/>
      <c r="I62" s="28"/>
      <c r="J62" s="28"/>
    </row>
    <row r="63" spans="1:10">
      <c r="A63" s="28"/>
      <c r="B63" s="30"/>
      <c r="C63" s="28"/>
      <c r="D63" s="28"/>
      <c r="E63" s="28"/>
      <c r="F63" s="28"/>
      <c r="G63" s="28"/>
      <c r="H63" s="28"/>
      <c r="I63" s="28"/>
      <c r="J63" s="28"/>
    </row>
    <row r="64" spans="1:10">
      <c r="A64" s="28"/>
      <c r="B64" s="30"/>
      <c r="C64" s="28"/>
      <c r="D64" s="28"/>
      <c r="E64" s="28"/>
      <c r="F64" s="28"/>
      <c r="G64" s="28"/>
      <c r="H64" s="28"/>
      <c r="I64" s="28"/>
      <c r="J64" s="28"/>
    </row>
    <row r="65" spans="1:10">
      <c r="A65" s="28"/>
      <c r="B65" s="30"/>
      <c r="C65" s="28"/>
      <c r="D65" s="28"/>
      <c r="E65" s="28"/>
      <c r="F65" s="28"/>
      <c r="G65" s="28"/>
      <c r="H65" s="28"/>
      <c r="I65" s="28"/>
      <c r="J65" s="28"/>
    </row>
    <row r="66" spans="1:10">
      <c r="A66" s="28"/>
      <c r="B66" s="30"/>
      <c r="C66" s="28"/>
      <c r="D66" s="28"/>
      <c r="E66" s="28"/>
      <c r="F66" s="28"/>
      <c r="G66" s="28"/>
      <c r="H66" s="28"/>
      <c r="I66" s="28"/>
      <c r="J66" s="28"/>
    </row>
    <row r="67" spans="1:10">
      <c r="A67" s="28"/>
      <c r="B67" s="30"/>
      <c r="C67" s="28"/>
      <c r="D67" s="28"/>
      <c r="E67" s="28"/>
      <c r="F67" s="28"/>
      <c r="G67" s="28"/>
      <c r="H67" s="28"/>
      <c r="I67" s="28"/>
      <c r="J67" s="28"/>
    </row>
    <row r="68" spans="1:10">
      <c r="A68" s="28"/>
      <c r="B68" s="30"/>
      <c r="C68" s="28"/>
      <c r="D68" s="28"/>
      <c r="E68" s="28"/>
      <c r="F68" s="28"/>
      <c r="G68" s="28"/>
      <c r="H68" s="28"/>
      <c r="I68" s="28"/>
      <c r="J68" s="28"/>
    </row>
  </sheetData>
  <mergeCells count="2">
    <mergeCell ref="F9:G9"/>
    <mergeCell ref="F10:G10"/>
  </mergeCells>
  <phoneticPr fontId="4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EAc4 Calculator</vt:lpstr>
    </vt:vector>
  </TitlesOfParts>
  <Company>YR&amp;G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Carney</dc:creator>
  <cp:lastModifiedBy>Tristan Roberts</cp:lastModifiedBy>
  <dcterms:created xsi:type="dcterms:W3CDTF">2012-02-09T16:13:09Z</dcterms:created>
  <dcterms:modified xsi:type="dcterms:W3CDTF">2012-04-05T15:51:05Z</dcterms:modified>
</cp:coreProperties>
</file>